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Орлова Наталия\1157 Плата МХА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V32" i="1" s="1"/>
  <c r="T32" i="1"/>
  <c r="U31" i="1"/>
  <c r="V31" i="1" s="1"/>
  <c r="T31" i="1"/>
  <c r="G33" i="1"/>
  <c r="N33" i="1"/>
  <c r="T33" i="1" l="1"/>
  <c r="U33" i="1"/>
  <c r="V33" i="1" l="1"/>
</calcChain>
</file>

<file path=xl/sharedStrings.xml><?xml version="1.0" encoding="utf-8"?>
<sst xmlns="http://schemas.openxmlformats.org/spreadsheetml/2006/main" count="121" uniqueCount="111">
  <si>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</si>
  <si>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</si>
  <si>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</si>
  <si>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</si>
  <si>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</si>
  <si>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</si>
  <si>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</si>
  <si>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</si>
  <si>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</si>
  <si>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</si>
  <si>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</si>
  <si>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</si>
  <si>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</si>
  <si>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</si>
  <si>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</si>
  <si>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</si>
  <si>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</si>
  <si>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</si>
  <si>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</si>
  <si>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</si>
  <si>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</si>
  <si>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</si>
  <si>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</si>
  <si>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</si>
  <si>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</si>
  <si>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</si>
  <si>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</si>
  <si>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</si>
  <si>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</si>
  <si>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</si>
  <si>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</si>
  <si>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</si>
  <si>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</si>
  <si>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</si>
  <si>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</si>
  <si>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</si>
  <si>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</si>
  <si>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</si>
  <si>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</si>
  <si>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</si>
  <si>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</si>
  <si>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</si>
  <si>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</si>
  <si>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</si>
  <si>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</si>
  <si>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</si>
  <si>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</si>
  <si>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</si>
  <si>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</si>
  <si>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</si>
  <si>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</si>
  <si>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</si>
  <si>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</si>
  <si>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</si>
  <si>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</si>
  <si>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</si>
  <si>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</si>
  <si>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</si>
  <si>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</si>
  <si>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</si>
  <si>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</si>
  <si>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</si>
  <si>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</si>
  <si>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</si>
  <si>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</si>
  <si>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</si>
  <si>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</si>
  <si>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</si>
  <si>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</si>
  <si>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</si>
  <si>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</si>
  <si>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</si>
  <si>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</si>
  <si>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</si>
  <si>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</si>
  <si>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</si>
  <si>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</si>
  <si>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</si>
  <si>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</si>
  <si>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</si>
  <si>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</si>
  <si>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</si>
  <si>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</si>
  <si>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</si>
  <si>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</si>
  <si>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</si>
  <si>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</si>
  <si>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</si>
  <si>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</si>
  <si>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</si>
  <si>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</si>
  <si>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</si>
  <si>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</si>
  <si>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</si>
  <si>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</si>
  <si>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</si>
  <si>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</si>
  <si>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</si>
  <si>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</si>
  <si>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</si>
  <si>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2022 году материально-производственных ресурсов для нужд Яйского НПЗ</t>
  </si>
  <si>
    <t xml:space="preserve"> </t>
  </si>
  <si>
    <t>14.02.2022</t>
  </si>
  <si>
    <t>0000-001157</t>
  </si>
  <si>
    <t>Лот делимый.</t>
  </si>
  <si>
    <t>`000013086</t>
  </si>
  <si>
    <t>MXA MAIN BOARD ARCTIC,UPS &amp; BLUETOOTH Плата центрального процессора для приводов серии МХа в арктическом исполнении -60+50С. На плате установлен модем BLUETOTH, а так же имеется вход для питания от внешнего источника +24В.                                                                                               Код  заказа 64-825-0146-01</t>
  </si>
  <si>
    <t>`000024683</t>
  </si>
  <si>
    <t>Комплектация:
Верх 64-525-0006-32
Низ 64-525-0006-31
Шлейф соединительный</t>
  </si>
  <si>
    <t>Плата энкодера к электроприводу Limitorque MXa (Комплектация:
Верх 64-525-0006-32$ Низ 64-525-0006-31$ Шлейф соединительный)</t>
  </si>
  <si>
    <t>Плата центрального процессора для приводов серии МХа в арктическом исполнении -60+50С. На плате установлен модем BLUETOTH, а так же имеется вход для питания от внешнего источника +24В.  (MXA MAIN BOARD ARCTIC,UPS &amp; BLUETOOTH Плата центрального процессора для приводов серии МХа в арктическом исполнении -60+50С. На плате установлен модем BLUETOTH, а так же имеется вход для питания от внешнего источника +24В.  Код  заказа 64-825-0146-01)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</si>
</sst>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21" zoomScaleNormal="100" workbookViewId="0">
      <selection activeCell="J43" sqref="J43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4" t="s">
        <v>2</v>
      </c>
      <c r="B1" s="74"/>
      <c r="C1" s="74"/>
      <c r="D1" s="74"/>
      <c r="E1" s="25"/>
    </row>
    <row r="3" spans="1:21" x14ac:dyDescent="0.25">
      <c r="A3" s="1" t="s">
        <v>0</v>
      </c>
      <c r="D3" s="3" t="s">
        <v>102</v>
      </c>
      <c r="E3" s="27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75" t="s">
        <v>5</v>
      </c>
      <c r="B5" s="76"/>
      <c r="C5" s="76"/>
      <c r="D5" s="76"/>
      <c r="E5" s="76"/>
      <c r="F5" s="76"/>
      <c r="G5" s="77"/>
      <c r="H5" s="81"/>
      <c r="I5" s="81"/>
      <c r="J5" s="81"/>
    </row>
    <row r="6" spans="1:21" ht="15.75" thickBot="1" x14ac:dyDescent="0.3">
      <c r="A6" s="78" t="s">
        <v>30</v>
      </c>
      <c r="B6" s="79"/>
      <c r="C6" s="79"/>
      <c r="D6" s="79"/>
      <c r="E6" s="79"/>
      <c r="F6" s="79"/>
      <c r="G6" s="80"/>
      <c r="H6" s="82"/>
      <c r="I6" s="83"/>
      <c r="J6" s="83"/>
      <c r="K6" s="83"/>
      <c r="L6" s="83"/>
      <c r="M6" s="84"/>
    </row>
    <row r="7" spans="1:21" ht="15.75" thickBot="1" x14ac:dyDescent="0.3">
      <c r="A7" s="78" t="s">
        <v>3</v>
      </c>
      <c r="B7" s="79"/>
      <c r="C7" s="79"/>
      <c r="D7" s="79"/>
      <c r="E7" s="79"/>
      <c r="F7" s="79"/>
      <c r="G7" s="80"/>
      <c r="H7" s="53"/>
      <c r="I7" s="54"/>
      <c r="J7" s="54"/>
      <c r="K7" s="54"/>
      <c r="L7" s="38" t="s">
        <v>4</v>
      </c>
      <c r="M7" s="44"/>
    </row>
    <row r="8" spans="1:21" x14ac:dyDescent="0.25">
      <c r="A8" s="63" t="s">
        <v>98</v>
      </c>
      <c r="B8" s="64"/>
      <c r="C8" s="64"/>
      <c r="D8" s="64"/>
      <c r="E8" s="64"/>
      <c r="F8" s="64"/>
      <c r="G8" s="65"/>
      <c r="H8" s="51" t="s">
        <v>6</v>
      </c>
      <c r="I8" s="52"/>
      <c r="J8" s="52"/>
      <c r="K8" s="52"/>
      <c r="L8" s="36" t="s">
        <v>7</v>
      </c>
      <c r="M8" s="37" t="s">
        <v>8</v>
      </c>
    </row>
    <row r="9" spans="1:21" ht="15.75" thickBot="1" x14ac:dyDescent="0.3">
      <c r="A9" s="66"/>
      <c r="B9" s="67"/>
      <c r="C9" s="67"/>
      <c r="D9" s="67"/>
      <c r="E9" s="67"/>
      <c r="F9" s="67"/>
      <c r="G9" s="68"/>
      <c r="H9" s="55"/>
      <c r="I9" s="56"/>
      <c r="J9" s="56"/>
      <c r="K9" s="56"/>
      <c r="L9" s="40"/>
      <c r="M9" s="41"/>
    </row>
    <row r="10" spans="1:21" ht="15.75" thickBot="1" x14ac:dyDescent="0.3">
      <c r="A10" s="87" t="s">
        <v>39</v>
      </c>
      <c r="B10" s="88"/>
      <c r="C10" s="88"/>
      <c r="D10" s="88"/>
      <c r="E10" s="88"/>
      <c r="F10" s="88"/>
      <c r="G10" s="89"/>
      <c r="H10" s="69"/>
      <c r="I10" s="70"/>
      <c r="J10" s="70"/>
      <c r="K10" s="70"/>
      <c r="L10" s="38" t="s">
        <v>40</v>
      </c>
      <c r="M10" s="39"/>
    </row>
    <row r="11" spans="1:21" x14ac:dyDescent="0.25">
      <c r="A11" s="100" t="s">
        <v>43</v>
      </c>
      <c r="B11" s="101"/>
      <c r="C11" s="101"/>
      <c r="D11" s="101"/>
      <c r="E11" s="101"/>
      <c r="F11" s="101"/>
      <c r="G11" s="102"/>
      <c r="H11" s="51" t="s">
        <v>37</v>
      </c>
      <c r="I11" s="52"/>
      <c r="J11" s="52" t="s">
        <v>31</v>
      </c>
      <c r="K11" s="52"/>
      <c r="L11" s="36" t="s">
        <v>38</v>
      </c>
      <c r="M11" s="37" t="s">
        <v>42</v>
      </c>
    </row>
    <row r="12" spans="1:21" ht="15.75" thickBot="1" x14ac:dyDescent="0.3">
      <c r="A12" s="103"/>
      <c r="B12" s="104"/>
      <c r="C12" s="104"/>
      <c r="D12" s="104"/>
      <c r="E12" s="104"/>
      <c r="F12" s="104"/>
      <c r="G12" s="105"/>
      <c r="H12" s="55"/>
      <c r="I12" s="56"/>
      <c r="J12" s="56"/>
      <c r="K12" s="56"/>
      <c r="L12" s="40"/>
      <c r="M12" s="41"/>
    </row>
    <row r="13" spans="1:21" ht="42" customHeight="1" thickBot="1" x14ac:dyDescent="0.3">
      <c r="A13" s="97" t="s">
        <v>9</v>
      </c>
      <c r="B13" s="98"/>
      <c r="C13" s="98"/>
      <c r="D13" s="98"/>
      <c r="E13" s="98"/>
      <c r="F13" s="98"/>
      <c r="G13" s="99"/>
      <c r="H13" s="57" t="s">
        <v>10</v>
      </c>
      <c r="I13" s="58"/>
      <c r="J13" s="58"/>
      <c r="K13" s="58"/>
      <c r="L13" s="58"/>
      <c r="M13" s="59"/>
    </row>
    <row r="14" spans="1:21" ht="16.5" customHeight="1" thickBot="1" x14ac:dyDescent="0.3">
      <c r="A14" s="78" t="s">
        <v>11</v>
      </c>
      <c r="B14" s="79"/>
      <c r="C14" s="79"/>
      <c r="D14" s="79"/>
      <c r="E14" s="79"/>
      <c r="F14" s="79"/>
      <c r="G14" s="80"/>
      <c r="H14" s="60" t="s">
        <v>94</v>
      </c>
      <c r="I14" s="61"/>
      <c r="J14" s="61"/>
      <c r="K14" s="61"/>
      <c r="L14" s="61"/>
      <c r="M14" s="62"/>
    </row>
    <row r="15" spans="1:21" ht="15.75" thickBot="1" x14ac:dyDescent="0.3">
      <c r="A15" s="78" t="s">
        <v>12</v>
      </c>
      <c r="B15" s="79"/>
      <c r="C15" s="79"/>
      <c r="D15" s="79"/>
      <c r="E15" s="79"/>
      <c r="F15" s="79"/>
      <c r="G15" s="80"/>
      <c r="H15" s="60" t="s">
        <v>13</v>
      </c>
      <c r="I15" s="61"/>
      <c r="J15" s="61"/>
      <c r="K15" s="61"/>
      <c r="L15" s="61"/>
      <c r="M15" s="62"/>
    </row>
    <row r="16" spans="1:21" ht="33.75" customHeight="1" x14ac:dyDescent="0.25">
      <c r="A16" s="108" t="s">
        <v>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4"/>
      <c r="T16" s="1"/>
      <c r="U16" s="1"/>
    </row>
    <row r="17" spans="1:22" x14ac:dyDescent="0.25">
      <c r="A17" s="93" t="s">
        <v>14</v>
      </c>
      <c r="B17" s="93"/>
      <c r="C17" s="93"/>
      <c r="D17" s="94"/>
      <c r="E17" s="95"/>
      <c r="F17" s="95"/>
      <c r="G17" s="95"/>
      <c r="H17" s="95"/>
      <c r="I17" s="95"/>
      <c r="J17" s="9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90" t="s">
        <v>104</v>
      </c>
      <c r="C18" s="91"/>
      <c r="D18" s="91"/>
      <c r="E18" s="91"/>
      <c r="F18" s="91"/>
      <c r="G18" s="91"/>
      <c r="H18" s="91"/>
      <c r="I18" s="91"/>
      <c r="J18" s="9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71" t="s">
        <v>96</v>
      </c>
      <c r="C19" s="72"/>
      <c r="D19" s="72"/>
      <c r="E19" s="72"/>
      <c r="F19" s="72"/>
      <c r="G19" s="72"/>
      <c r="H19" s="72"/>
      <c r="I19" s="72"/>
      <c r="J19" s="73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71" t="s">
        <v>101</v>
      </c>
      <c r="C20" s="72"/>
      <c r="D20" s="72"/>
      <c r="E20" s="72"/>
      <c r="F20" s="72"/>
      <c r="G20" s="72"/>
      <c r="H20" s="72"/>
      <c r="I20" s="72"/>
      <c r="J20" s="73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9" t="s">
        <v>76</v>
      </c>
      <c r="N25" s="42" t="s">
        <v>78</v>
      </c>
    </row>
    <row r="26" spans="1:22" ht="15.75" x14ac:dyDescent="0.25">
      <c r="A26" s="106" t="s">
        <v>41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22" x14ac:dyDescent="0.25">
      <c r="A27" s="107" t="s">
        <v>100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9" spans="1:22" ht="15" customHeight="1" x14ac:dyDescent="0.25">
      <c r="B29" s="49" t="s">
        <v>29</v>
      </c>
      <c r="C29" s="49"/>
      <c r="D29" s="49"/>
      <c r="E29" s="49"/>
      <c r="F29" s="49"/>
      <c r="G29" s="49"/>
      <c r="H29" s="49"/>
      <c r="I29" s="49"/>
      <c r="J29" s="49"/>
      <c r="K29" s="49"/>
      <c r="L29" s="50" t="s">
        <v>24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48" customHeight="1" x14ac:dyDescent="0.25">
      <c r="B30" s="28" t="s">
        <v>20</v>
      </c>
      <c r="C30" s="28" t="s">
        <v>21</v>
      </c>
      <c r="D30" s="26" t="s">
        <v>22</v>
      </c>
      <c r="E30" s="26" t="s">
        <v>46</v>
      </c>
      <c r="F30" s="28" t="s">
        <v>23</v>
      </c>
      <c r="G30" s="28" t="s">
        <v>89</v>
      </c>
      <c r="H30" s="28" t="s">
        <v>90</v>
      </c>
      <c r="I30" s="28" t="s">
        <v>91</v>
      </c>
      <c r="J30" s="28" t="s">
        <v>92</v>
      </c>
      <c r="K30" s="28" t="s">
        <v>93</v>
      </c>
      <c r="L30" s="23" t="s">
        <v>25</v>
      </c>
      <c r="M30" s="29" t="s">
        <v>97</v>
      </c>
      <c r="N30" s="23" t="s">
        <v>28</v>
      </c>
      <c r="O30" s="23" t="s">
        <v>47</v>
      </c>
      <c r="P30" s="29" t="s">
        <v>48</v>
      </c>
      <c r="Q30" s="29" t="s">
        <v>26</v>
      </c>
      <c r="R30" s="23" t="s">
        <v>88</v>
      </c>
      <c r="S30" s="23" t="s">
        <v>75</v>
      </c>
      <c r="T30" s="23" t="s">
        <v>86</v>
      </c>
      <c r="U30" s="23" t="s">
        <v>27</v>
      </c>
      <c r="V30" s="23" t="s">
        <v>87</v>
      </c>
    </row>
    <row r="31" spans="1:22" ht="79.5" customHeight="1" x14ac:dyDescent="0.25">
      <c r="B31" s="21">
        <v>1</v>
      </c>
      <c r="C31" s="22" t="s">
        <v>105</v>
      </c>
      <c r="D31" s="109" t="s">
        <v>110</v>
      </c>
      <c r="E31" s="109" t="s">
        <v>106</v>
      </c>
      <c r="F31" s="21" t="s">
        <v>49</v>
      </c>
      <c r="G31" s="21">
        <v>2</v>
      </c>
      <c r="H31" s="4"/>
      <c r="I31" s="4"/>
      <c r="J31" s="4"/>
      <c r="K31" s="4">
        <v>2</v>
      </c>
      <c r="L31" s="110"/>
      <c r="M31" s="110"/>
      <c r="N31" s="45">
        <v>0</v>
      </c>
      <c r="O31" s="46" t="s">
        <v>49</v>
      </c>
      <c r="P31" s="46">
        <v>1</v>
      </c>
      <c r="Q31" s="45"/>
      <c r="R31" s="47">
        <v>0</v>
      </c>
      <c r="S31" s="48">
        <v>20</v>
      </c>
      <c r="T31" s="32">
        <f>(N31*R31)</f>
        <v>0</v>
      </c>
      <c r="U31" s="32">
        <f>IF(S31="Без НДС","Без НДС",S31/100*T31)</f>
        <v>0</v>
      </c>
      <c r="V31" s="32">
        <f>IF(S31="Без НДС",T31,U31+T31)</f>
        <v>0</v>
      </c>
    </row>
    <row r="32" spans="1:22" ht="79.5" customHeight="1" x14ac:dyDescent="0.25">
      <c r="B32" s="21">
        <v>2</v>
      </c>
      <c r="C32" s="22" t="s">
        <v>107</v>
      </c>
      <c r="D32" s="109" t="s">
        <v>109</v>
      </c>
      <c r="E32" s="109" t="s">
        <v>108</v>
      </c>
      <c r="F32" s="21" t="s">
        <v>57</v>
      </c>
      <c r="G32" s="21">
        <v>2</v>
      </c>
      <c r="H32" s="4"/>
      <c r="I32" s="4"/>
      <c r="J32" s="4"/>
      <c r="K32" s="4">
        <v>2</v>
      </c>
      <c r="L32" s="110"/>
      <c r="M32" s="110"/>
      <c r="N32" s="45"/>
      <c r="O32" s="46" t="s">
        <v>57</v>
      </c>
      <c r="P32" s="46">
        <v>1</v>
      </c>
      <c r="Q32" s="45"/>
      <c r="R32" s="47"/>
      <c r="S32" s="48">
        <v>20</v>
      </c>
      <c r="T32" s="32">
        <f>(N32*R32)</f>
        <v>0</v>
      </c>
      <c r="U32" s="32">
        <f>IF(S32="Без НДС","Без НДС",S32/100*T32)</f>
        <v>0</v>
      </c>
      <c r="V32" s="32">
        <f>IF(S32="Без НДС",T32,U32+T32)</f>
        <v>0</v>
      </c>
    </row>
    <row r="33" spans="2:22" x14ac:dyDescent="0.25">
      <c r="B33" s="30" t="s">
        <v>36</v>
      </c>
      <c r="C33" s="30"/>
      <c r="D33" s="30"/>
      <c r="E33" s="30"/>
      <c r="F33" s="30"/>
      <c r="G33" s="30">
        <f>SUM(G31:G32)</f>
        <v>4</v>
      </c>
      <c r="H33" s="30"/>
      <c r="I33" s="30"/>
      <c r="J33" s="30"/>
      <c r="K33" s="30"/>
      <c r="L33" s="30"/>
      <c r="M33" s="30"/>
      <c r="N33" s="30">
        <f>SUM(N31:N32)</f>
        <v>0</v>
      </c>
      <c r="O33" s="30"/>
      <c r="P33" s="30"/>
      <c r="Q33" s="30"/>
      <c r="R33" s="31"/>
      <c r="S33" s="31"/>
      <c r="T33" s="31">
        <f>SUM(T31:T32)</f>
        <v>0</v>
      </c>
      <c r="U33" s="31">
        <f>SUM(U31:U32)</f>
        <v>0</v>
      </c>
      <c r="V33" s="31">
        <f>SUM(V31:V32)</f>
        <v>0</v>
      </c>
    </row>
    <row r="35" spans="2:22" x14ac:dyDescent="0.25">
      <c r="C35" s="86"/>
      <c r="D35" s="86"/>
      <c r="E35" s="86"/>
      <c r="F35" s="86"/>
      <c r="H35" s="43"/>
      <c r="L35" s="86"/>
      <c r="M35" s="86"/>
      <c r="N35" s="86"/>
      <c r="O35" s="86"/>
      <c r="P35" s="86"/>
      <c r="Q35" s="86"/>
    </row>
    <row r="36" spans="2:22" x14ac:dyDescent="0.25">
      <c r="C36" s="85" t="s">
        <v>31</v>
      </c>
      <c r="D36" s="85"/>
      <c r="E36" s="85"/>
      <c r="F36" s="85"/>
      <c r="H36" s="2" t="s">
        <v>32</v>
      </c>
      <c r="L36" s="85" t="s">
        <v>33</v>
      </c>
      <c r="M36" s="85"/>
      <c r="N36" s="85"/>
      <c r="O36" s="85"/>
      <c r="P36" s="85"/>
      <c r="Q36" s="85"/>
    </row>
    <row r="38" spans="2:22" x14ac:dyDescent="0.25">
      <c r="C38" s="24" t="s">
        <v>34</v>
      </c>
    </row>
    <row r="39" spans="2:22" x14ac:dyDescent="0.25">
      <c r="C39" s="24" t="s">
        <v>35</v>
      </c>
    </row>
  </sheetData>
  <sheetProtection algorithmName="SHA-512" hashValue="+j6gXdNNVv/qx6F29Pqz3BXvWAqbZC3NBMA2fmLNTyWfIpJJtO0f1yKTSN0llAVL3IlDOv2SNAmpyIzwcv3/PQ==" saltValue="jjQYNCthSbupt+z773lEEw==" spinCount="100000" sheet="1" objects="1" scenarios="1"/>
  <mergeCells count="37">
    <mergeCell ref="C36:F36"/>
    <mergeCell ref="L35:Q35"/>
    <mergeCell ref="L36:Q36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5:F35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11811023622047245" right="0.11811023622047245" top="0.19685039370078741" bottom="0.19685039370078741" header="0.31496062992125984" footer="0.31496062992125984"/>
  <pageSetup paperSize="9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S31:S32</xm:sqref>
        </x14:dataValidation>
        <x14:dataValidation type="list" allowBlank="1" showInputMessage="1" showErrorMessage="1">
          <x14:formula1>
            <xm:f>Лист2!$A$1:$A$26</xm:f>
          </x14:formula1>
          <xm:sqref>O31:O32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33" t="s">
        <v>51</v>
      </c>
      <c r="D1" t="s">
        <v>73</v>
      </c>
      <c r="G1" t="s">
        <v>77</v>
      </c>
    </row>
    <row r="2" spans="1:7" x14ac:dyDescent="0.25">
      <c r="A2" s="33" t="s">
        <v>52</v>
      </c>
      <c r="D2" s="35">
        <v>20</v>
      </c>
      <c r="G2" s="33" t="s">
        <v>79</v>
      </c>
    </row>
    <row r="3" spans="1:7" x14ac:dyDescent="0.25">
      <c r="A3" s="33" t="s">
        <v>53</v>
      </c>
      <c r="D3" s="35">
        <v>10</v>
      </c>
      <c r="G3" s="33" t="s">
        <v>80</v>
      </c>
    </row>
    <row r="4" spans="1:7" x14ac:dyDescent="0.25">
      <c r="A4" s="33" t="s">
        <v>54</v>
      </c>
      <c r="D4" s="35">
        <v>0</v>
      </c>
      <c r="G4" s="33" t="s">
        <v>81</v>
      </c>
    </row>
    <row r="5" spans="1:7" x14ac:dyDescent="0.25">
      <c r="A5" s="33" t="s">
        <v>55</v>
      </c>
      <c r="D5" s="35" t="s">
        <v>74</v>
      </c>
      <c r="G5" s="33" t="s">
        <v>78</v>
      </c>
    </row>
    <row r="6" spans="1:7" x14ac:dyDescent="0.25">
      <c r="A6" s="33" t="s">
        <v>50</v>
      </c>
      <c r="G6" s="33" t="s">
        <v>82</v>
      </c>
    </row>
    <row r="7" spans="1:7" x14ac:dyDescent="0.25">
      <c r="A7" s="33" t="s">
        <v>56</v>
      </c>
      <c r="G7" s="33" t="s">
        <v>83</v>
      </c>
    </row>
    <row r="8" spans="1:7" x14ac:dyDescent="0.25">
      <c r="A8" s="33" t="s">
        <v>57</v>
      </c>
      <c r="G8" s="33" t="s">
        <v>84</v>
      </c>
    </row>
    <row r="9" spans="1:7" x14ac:dyDescent="0.25">
      <c r="A9" s="33" t="s">
        <v>58</v>
      </c>
      <c r="G9" s="33" t="s">
        <v>85</v>
      </c>
    </row>
    <row r="10" spans="1:7" x14ac:dyDescent="0.25">
      <c r="A10" s="33" t="s">
        <v>59</v>
      </c>
    </row>
    <row r="11" spans="1:7" x14ac:dyDescent="0.25">
      <c r="A11" s="33" t="s">
        <v>60</v>
      </c>
    </row>
    <row r="12" spans="1:7" x14ac:dyDescent="0.25">
      <c r="A12" s="33" t="s">
        <v>60</v>
      </c>
    </row>
    <row r="13" spans="1:7" x14ac:dyDescent="0.25">
      <c r="A13" s="33" t="s">
        <v>61</v>
      </c>
    </row>
    <row r="14" spans="1:7" x14ac:dyDescent="0.25">
      <c r="A14" s="33" t="s">
        <v>62</v>
      </c>
    </row>
    <row r="15" spans="1:7" x14ac:dyDescent="0.25">
      <c r="A15" s="33" t="s">
        <v>63</v>
      </c>
    </row>
    <row r="16" spans="1:7" x14ac:dyDescent="0.25">
      <c r="A16" s="33" t="s">
        <v>64</v>
      </c>
    </row>
    <row r="17" spans="1:1" x14ac:dyDescent="0.25">
      <c r="A17" s="33" t="s">
        <v>65</v>
      </c>
    </row>
    <row r="18" spans="1:1" x14ac:dyDescent="0.25">
      <c r="A18" s="33" t="s">
        <v>66</v>
      </c>
    </row>
    <row r="19" spans="1:1" x14ac:dyDescent="0.25">
      <c r="A19" s="33" t="s">
        <v>67</v>
      </c>
    </row>
    <row r="20" spans="1:1" x14ac:dyDescent="0.25">
      <c r="A20" s="33" t="s">
        <v>68</v>
      </c>
    </row>
    <row r="21" spans="1:1" x14ac:dyDescent="0.25">
      <c r="A21" s="33" t="s">
        <v>69</v>
      </c>
    </row>
    <row r="22" spans="1:1" x14ac:dyDescent="0.25">
      <c r="A22" s="33" t="s">
        <v>70</v>
      </c>
    </row>
    <row r="23" spans="1:1" x14ac:dyDescent="0.25">
      <c r="A23" s="33" t="s">
        <v>71</v>
      </c>
    </row>
    <row r="24" spans="1:1" x14ac:dyDescent="0.25">
      <c r="A24" s="33" t="s">
        <v>72</v>
      </c>
    </row>
    <row r="25" spans="1:1" x14ac:dyDescent="0.25">
      <c r="A25" s="33" t="s">
        <v>49</v>
      </c>
    </row>
    <row r="26" spans="1:1" x14ac:dyDescent="0.25">
      <c r="A26" s="33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Орлова Наталья Николаевна</cp:lastModifiedBy>
  <cp:lastPrinted>2022-02-14T07:43:21Z</cp:lastPrinted>
  <dcterms:created xsi:type="dcterms:W3CDTF">2019-10-31T02:36:50Z</dcterms:created>
  <dcterms:modified xsi:type="dcterms:W3CDTF">2022-02-14T07:43:52Z</dcterms:modified>
</cp:coreProperties>
</file>