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4" i="1" l="1"/>
  <c r="U224" i="1"/>
  <c r="T224" i="1"/>
  <c r="U223" i="1"/>
  <c r="V223" i="1" s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U216" i="1"/>
  <c r="V216" i="1" s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U196" i="1"/>
  <c r="V196" i="1" s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U188" i="1"/>
  <c r="V188" i="1" s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U174" i="1"/>
  <c r="V174" i="1" s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U167" i="1"/>
  <c r="V167" i="1" s="1"/>
  <c r="T167" i="1"/>
  <c r="V166" i="1"/>
  <c r="U166" i="1"/>
  <c r="T166" i="1"/>
  <c r="V165" i="1"/>
  <c r="U165" i="1"/>
  <c r="T165" i="1"/>
  <c r="U164" i="1"/>
  <c r="V164" i="1" s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U159" i="1"/>
  <c r="V159" i="1" s="1"/>
  <c r="T159" i="1"/>
  <c r="V158" i="1"/>
  <c r="U158" i="1"/>
  <c r="T158" i="1"/>
  <c r="U157" i="1"/>
  <c r="V157" i="1" s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U148" i="1"/>
  <c r="V148" i="1" s="1"/>
  <c r="T148" i="1"/>
  <c r="V147" i="1"/>
  <c r="U147" i="1"/>
  <c r="T147" i="1"/>
  <c r="U146" i="1"/>
  <c r="V146" i="1" s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U140" i="1"/>
  <c r="V140" i="1" s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U116" i="1"/>
  <c r="V116" i="1" s="1"/>
  <c r="T116" i="1"/>
  <c r="V115" i="1"/>
  <c r="U115" i="1"/>
  <c r="T115" i="1"/>
  <c r="V114" i="1"/>
  <c r="U114" i="1"/>
  <c r="T114" i="1"/>
  <c r="U113" i="1"/>
  <c r="V113" i="1" s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U103" i="1"/>
  <c r="V103" i="1" s="1"/>
  <c r="T103" i="1"/>
  <c r="V102" i="1"/>
  <c r="U102" i="1"/>
  <c r="T102" i="1"/>
  <c r="V101" i="1"/>
  <c r="U101" i="1"/>
  <c r="T101" i="1"/>
  <c r="U100" i="1"/>
  <c r="V100" i="1" s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U95" i="1"/>
  <c r="V95" i="1" s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U86" i="1"/>
  <c r="V86" i="1" s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U60" i="1"/>
  <c r="V60" i="1" s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U54" i="1"/>
  <c r="V54" i="1" s="1"/>
  <c r="T54" i="1"/>
  <c r="V53" i="1"/>
  <c r="U53" i="1"/>
  <c r="T53" i="1"/>
  <c r="U52" i="1"/>
  <c r="V52" i="1" s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U45" i="1"/>
  <c r="V45" i="1" s="1"/>
  <c r="T45" i="1"/>
  <c r="V44" i="1"/>
  <c r="U44" i="1"/>
  <c r="T44" i="1"/>
  <c r="V43" i="1"/>
  <c r="U43" i="1"/>
  <c r="T43" i="1"/>
  <c r="V42" i="1"/>
  <c r="U42" i="1"/>
  <c r="T42" i="1"/>
  <c r="U41" i="1"/>
  <c r="V41" i="1" s="1"/>
  <c r="T41" i="1"/>
  <c r="V40" i="1"/>
  <c r="U40" i="1"/>
  <c r="T40" i="1"/>
  <c r="U39" i="1"/>
  <c r="V39" i="1" s="1"/>
  <c r="T39" i="1"/>
  <c r="V38" i="1"/>
  <c r="U38" i="1"/>
  <c r="T38" i="1"/>
  <c r="V37" i="1"/>
  <c r="U37" i="1"/>
  <c r="T37" i="1"/>
  <c r="U36" i="1"/>
  <c r="V36" i="1" s="1"/>
  <c r="T36" i="1"/>
  <c r="V35" i="1"/>
  <c r="U35" i="1"/>
  <c r="T35" i="1"/>
  <c r="V34" i="1"/>
  <c r="U34" i="1"/>
  <c r="T34" i="1"/>
  <c r="U33" i="1"/>
  <c r="V33" i="1" s="1"/>
  <c r="T33" i="1"/>
  <c r="U32" i="1"/>
  <c r="V32" i="1" s="1"/>
  <c r="T32" i="1"/>
  <c r="V31" i="1"/>
  <c r="U31" i="1"/>
  <c r="T31" i="1"/>
  <c r="G225" i="1"/>
  <c r="N225" i="1"/>
  <c r="T225" i="1" l="1"/>
  <c r="U225" i="1"/>
  <c r="V225" i="1" l="1"/>
</calcChain>
</file>

<file path=xl/sharedStrings.xml><?xml version="1.0" encoding="utf-8"?>
<sst xmlns="http://schemas.openxmlformats.org/spreadsheetml/2006/main" count="968" uniqueCount="467">
  <si>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</si>
  <si>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</si>
  <si>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</si>
  <si>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</si>
  <si>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</si>
  <si>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</si>
  <si>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</si>
  <si>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</si>
  <si>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</si>
  <si>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</si>
  <si>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</si>
  <si>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</si>
  <si>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</si>
  <si>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</si>
  <si>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</si>
  <si>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</si>
  <si>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</si>
  <si>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</si>
  <si>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</si>
  <si>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</si>
  <si>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</si>
  <si>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</si>
  <si>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</si>
  <si>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</si>
  <si>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</si>
  <si>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</si>
  <si>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</si>
  <si>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</si>
  <si>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</si>
  <si>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</si>
  <si>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</si>
  <si>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</si>
  <si>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</si>
  <si>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</si>
  <si>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</si>
  <si>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</si>
  <si>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</si>
  <si>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</si>
  <si>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</si>
  <si>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</si>
  <si>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</si>
  <si>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</si>
  <si>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</si>
  <si>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</si>
  <si>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</si>
  <si>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</si>
  <si>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</si>
  <si>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</si>
  <si>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</si>
  <si>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</si>
  <si>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</si>
  <si>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</si>
  <si>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</si>
  <si>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</si>
  <si>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</si>
  <si>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</si>
  <si>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</si>
  <si>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</si>
  <si>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</si>
  <si>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</si>
  <si>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</si>
  <si>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</si>
  <si>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</si>
  <si>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</si>
  <si>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</si>
  <si>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</si>
  <si>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</si>
  <si>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</si>
  <si>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</si>
  <si>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</si>
  <si>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</si>
  <si>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</si>
  <si>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</si>
  <si>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</si>
  <si>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</si>
  <si>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</si>
  <si>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</si>
  <si>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</si>
  <si>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</si>
  <si>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</si>
  <si>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</si>
  <si>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</si>
  <si>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</si>
  <si>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</si>
  <si>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</si>
  <si>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</si>
  <si>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</si>
  <si>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</si>
  <si>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</si>
  <si>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</si>
  <si>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</si>
  <si>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</si>
  <si>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</si>
  <si>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</si>
  <si>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</si>
  <si>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</si>
  <si>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</si>
  <si>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</si>
  <si>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</si>
  <si>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</si>
  <si>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</si>
  <si>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</si>
  <si>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26.02.2026</t>
  </si>
  <si>
    <t>0000-004591</t>
  </si>
  <si>
    <t>Лот делимый.</t>
  </si>
  <si>
    <t>`000005583</t>
  </si>
  <si>
    <t>Муфта для пробирки застывания 40/130</t>
  </si>
  <si>
    <t>`000030508</t>
  </si>
  <si>
    <t>Стаканчики для взвешивания СВ 34/1</t>
  </si>
  <si>
    <t>Стаканчики для взвешивания CВ 34/12 (40*65) Наличие паспорта при поступлении на склад</t>
  </si>
  <si>
    <t>`000034626</t>
  </si>
  <si>
    <t>Стакан пластиковый мерный с ручкой 1000мл</t>
  </si>
  <si>
    <t>Наличие паспорта при поступлении на склад</t>
  </si>
  <si>
    <t>`000041095</t>
  </si>
  <si>
    <t>Пробка коническая 29/32,п/эт, уп.10 шт, ТУ 9464-015-29508133-2014</t>
  </si>
  <si>
    <t>Пробка коническая 29/32,п/эт, 1 упаковка-10 шт, ТУ 9464-015-29508133-2014</t>
  </si>
  <si>
    <t>`000005586</t>
  </si>
  <si>
    <t>Пипетка градуированная от "0" на полный слив прямая 2 класса вместимостью 1 см3 (ГОСТ) (Пипетка 3-1-2-1)</t>
  </si>
  <si>
    <t>`000009262</t>
  </si>
  <si>
    <t>Тефлоновая прокладка - teflon Gasket (Supelco) - 58066,10 шт/упак</t>
  </si>
  <si>
    <t>`000028810</t>
  </si>
  <si>
    <t>Холодильник ХПТ 1-300-14/23</t>
  </si>
  <si>
    <t>`000005557</t>
  </si>
  <si>
    <t xml:space="preserve">Вискозиметр ВНЖ 1.91 </t>
  </si>
  <si>
    <t>`000030427</t>
  </si>
  <si>
    <t>Вискозиметр ВНЖ 0.8</t>
  </si>
  <si>
    <t>`000040030</t>
  </si>
  <si>
    <t>Лапка трехпалая к штативу лабораторному ШЛ-1</t>
  </si>
  <si>
    <t>`000030426</t>
  </si>
  <si>
    <t>Груша резиновая № 3А</t>
  </si>
  <si>
    <t>`000034102</t>
  </si>
  <si>
    <t>Стакан В-1-1000 со шкалой ТС</t>
  </si>
  <si>
    <t>`000023841</t>
  </si>
  <si>
    <t>Ложка двусторонняя длина 185 мм</t>
  </si>
  <si>
    <t>Ложка двусторонняя длина 185 мм, ложка 40*20, лопатка 30*13, диаметр ручки 5 мм, нержавеющая сталь, тип 1</t>
  </si>
  <si>
    <t>`000034169</t>
  </si>
  <si>
    <t>Стакан Н-1-1000 со шкалой ТС</t>
  </si>
  <si>
    <t>`000030425</t>
  </si>
  <si>
    <t>Пипетка Пастера 1 мл</t>
  </si>
  <si>
    <t>`000030486</t>
  </si>
  <si>
    <t>Колба К-1-250-29/32 ТС с пробкой</t>
  </si>
  <si>
    <t>`000034282</t>
  </si>
  <si>
    <t>Колба мерная 2-50 ПМ ХС (со стеклянной пробкой 10/19) (10001139)</t>
  </si>
  <si>
    <t>ПРЕДОСТАВИТЬ РЕГИСТРАЦИОННЫЙ НОМЕР В АРШИНЕ (для мерной посуды данное требование необходимо выполнять)</t>
  </si>
  <si>
    <t>`000023788</t>
  </si>
  <si>
    <t>Воронка делительная ВД-3-50 ХС с тефлоновым краном</t>
  </si>
  <si>
    <t>`000009255</t>
  </si>
  <si>
    <t xml:space="preserve">Стаканчики для определения фактических смол </t>
  </si>
  <si>
    <t>`000038168</t>
  </si>
  <si>
    <t>Стаканчик для взвешивания (низкий) СН-60/30 шлиф 54/9</t>
  </si>
  <si>
    <t>`000006449</t>
  </si>
  <si>
    <t>Вискозиметр ВНЖ (1,08)</t>
  </si>
  <si>
    <t>`000034137</t>
  </si>
  <si>
    <t>воронка В-56-80 ХС</t>
  </si>
  <si>
    <t>`000005604</t>
  </si>
  <si>
    <t>Спринцовка поливинилхлоридная 110мл №ЗА: наконечник(МЯГКИЙ), ПВХ, ТУ 9398-033-00149535-2006. (ФСР 2011/12235)</t>
  </si>
  <si>
    <t>`000030480</t>
  </si>
  <si>
    <t>Переходник вакуумный с отводом из боросил. Стекла, угол отвода 105° шлиф 24/40</t>
  </si>
  <si>
    <t>`000031562</t>
  </si>
  <si>
    <t>Колба мерная 1-10-2 ТС ГОСТ 1770-74</t>
  </si>
  <si>
    <t>`000006267</t>
  </si>
  <si>
    <t>Стеклянная перегонная колба, 500мл для Petrodist 300M</t>
  </si>
  <si>
    <t>`000005568</t>
  </si>
  <si>
    <t>Колба К-1-500-29/32 ТС ГОСТ 25336-82</t>
  </si>
  <si>
    <t>`000038164</t>
  </si>
  <si>
    <t>Бюретка Пеллета автоматическая темного стекла 25 мл +склянка темное стекло 2л</t>
  </si>
  <si>
    <t>`000041195</t>
  </si>
  <si>
    <t>Кювета вентилируемая РА9.700.500 (диаметр 31,2мм, высота 22,3мм, материал-полиэтилен ПЭ2НТ22)</t>
  </si>
  <si>
    <t>ТУ2243-176-00203335-2007, термокомпенсирующие кюветы с вентиляционными отверстиями для РФА жидкостей. 1 упаковка-100 шт</t>
  </si>
  <si>
    <t>`000030481</t>
  </si>
  <si>
    <t>Цилиндр приемный шлиф 24/40</t>
  </si>
  <si>
    <t>`000031389</t>
  </si>
  <si>
    <t>Колба КН-1000-50 со шкалой</t>
  </si>
  <si>
    <t>`000034271</t>
  </si>
  <si>
    <t>Цилиндр 1-25-2 с носиком ГОСТ 1770-74</t>
  </si>
  <si>
    <t>`000030478</t>
  </si>
  <si>
    <t>Переходник Т-образный шлифы 24/40</t>
  </si>
  <si>
    <t>`000005565</t>
  </si>
  <si>
    <t>Ерш бутылочный средний 30-40 мм</t>
  </si>
  <si>
    <t>`000035342</t>
  </si>
  <si>
    <t>Ступка фарфоровая №6, 180х90 мм</t>
  </si>
  <si>
    <t>`000023782</t>
  </si>
  <si>
    <t>Стакан В-1-250 ТХС</t>
  </si>
  <si>
    <t>`000031557</t>
  </si>
  <si>
    <t>Ерш бутылочный большой 0,5 л (синтетич.щетина)</t>
  </si>
  <si>
    <t>`000030435</t>
  </si>
  <si>
    <t>Палочка стеклянная Длина 180</t>
  </si>
  <si>
    <t>`000034115</t>
  </si>
  <si>
    <t>Кювета UNICO стекло 10 мм ( стандарт КФК)</t>
  </si>
  <si>
    <t>`000005612</t>
  </si>
  <si>
    <t>Тигель низкий диаметром 65 мм  (Тигель низкий № 6)</t>
  </si>
  <si>
    <t>`000010045</t>
  </si>
  <si>
    <t>Камера резиновая для отбора проб воздуха и неагрессивных газов (со штуцером) ТУ 28.99.39-001-0164405674-2017 (упак. 100шт)</t>
  </si>
  <si>
    <t>`000005561</t>
  </si>
  <si>
    <t>Воронка лабораторная диаметр 100 мм высота (Воронка  В-100)</t>
  </si>
  <si>
    <t>`000005558</t>
  </si>
  <si>
    <t>Вискозиметр ВПЖ-2 0,56</t>
  </si>
  <si>
    <t>`000030437</t>
  </si>
  <si>
    <t>Стакан ПП- 250см3</t>
  </si>
  <si>
    <t>`000005570</t>
  </si>
  <si>
    <t>Колба коническая вместимостью 250 см3   со шлифом 29/32 (Колба Кн-1-250-29/32)</t>
  </si>
  <si>
    <t>`000005587</t>
  </si>
  <si>
    <t>Пипетка градуированная от "0" на полный слив прямая 2 класса вместимостью 10 см3 ( (Пипетка 3-1-2-10)</t>
  </si>
  <si>
    <t>`000035153</t>
  </si>
  <si>
    <t>Трубка силиконовая 8х2 мм</t>
  </si>
  <si>
    <t>`000028809</t>
  </si>
  <si>
    <t>Микробюретка 1-2-2-5-0,02.</t>
  </si>
  <si>
    <t>`000030431</t>
  </si>
  <si>
    <t>Ступка фарфоровая с пестиком №4</t>
  </si>
  <si>
    <t>`000005617</t>
  </si>
  <si>
    <t>Цилиндр вместимостью 100 см3  2кл. с носиком и стекл основанием (ГОСТ) (Цилиндр 1-100-2)</t>
  </si>
  <si>
    <t>`000010000</t>
  </si>
  <si>
    <t>Колба мерная вместимостью 1000 см3  А кл. с пластмассовой пробкой (24/26)</t>
  </si>
  <si>
    <t>`000030477</t>
  </si>
  <si>
    <t>Колба круглодонная из боросиликатного стекла вместимостью 1 дм3 с одним коротким горломшлиф 24/40</t>
  </si>
  <si>
    <t>`000030500</t>
  </si>
  <si>
    <t>Пробирка П1-16-150 ХС</t>
  </si>
  <si>
    <t>П1-16-150 ХС Наличие паспорта при поступлении на склад</t>
  </si>
  <si>
    <t>`000030442</t>
  </si>
  <si>
    <t>Колбы Круглодонные 250мл</t>
  </si>
  <si>
    <t>`000009236</t>
  </si>
  <si>
    <t>Капельница 3-7/11 ХС ГОСТ 25336-82 (Капельница Страшейна 2-60 мл, темная с притертой пробкой)</t>
  </si>
  <si>
    <t>`000034233</t>
  </si>
  <si>
    <t>Стакан В-1-400 со шкалой высокий</t>
  </si>
  <si>
    <t>`000035334</t>
  </si>
  <si>
    <t>Колба коническая КН-2-250-34 ТХС</t>
  </si>
  <si>
    <t>`000034222</t>
  </si>
  <si>
    <t>Цилиндр мерный 1-100-2 с носиком</t>
  </si>
  <si>
    <t>100 мл. стеклянный</t>
  </si>
  <si>
    <t>`000034314</t>
  </si>
  <si>
    <t>Стакан В-100</t>
  </si>
  <si>
    <t>Пипетки для переноса жидкостей на 1мл, медицинские полимерные стерильные 100шт/упаковка ТУ 32.50.50-029-29508133-2018</t>
  </si>
  <si>
    <t>`000031558</t>
  </si>
  <si>
    <t>Ерш бутылочный малый 0,25 л (синтетич.щетина)</t>
  </si>
  <si>
    <t>`000006048</t>
  </si>
  <si>
    <t>Штатив лабораторный (Высота стойки 830 мм, диаметр 10 мм, основание 200х150х10 мм; держатель LA-121 с узлом крепления к стойке)</t>
  </si>
  <si>
    <t>Штатив лабораторный, универсальный для фронтальных работ (ШФР–ММ) предназначен для установки лабораторной посуды и принадлежностей. Состоит из вертикального стержня на прямоугольном основании, двух лапок (2-х палая и 3-х палая), трех колец. Изготовлен из металлических сплавов. Соответствующие поверхности штатива хромированы или окрашены Высота стержня: 600 ± 2,0 мм Диаметр стержня: 12 ± 0,5 мм Размеры основания: (310 x 195 x 21) ± 2,0 мм Внутренний диаметр колец: 50, 70, 90 мм</t>
  </si>
  <si>
    <t>`000030454</t>
  </si>
  <si>
    <t>Приемник-ловушка для аппарата количественного определения содержания воды в нефти АКОВ-10</t>
  </si>
  <si>
    <t>`000005608</t>
  </si>
  <si>
    <t>Стакан низкий с носиком вместимостью 150 см3    (Стакан Н-1-150)</t>
  </si>
  <si>
    <t>`000005562</t>
  </si>
  <si>
    <t>Воронка лабораторная диаметр 75 мм высота  (Воронка  В-75-110)</t>
  </si>
  <si>
    <t>`000023783</t>
  </si>
  <si>
    <t>Стакан В-1-150 ТХС</t>
  </si>
  <si>
    <t>`000035424</t>
  </si>
  <si>
    <t>Ерш для пипеток и бюреток L-160мм,d=5,5мм120мм</t>
  </si>
  <si>
    <t>`000041196</t>
  </si>
  <si>
    <t>Адаптер 24/40-24/40-термометр для анализов по ГОСТ Р 52247 (ASTM D4929)</t>
  </si>
  <si>
    <t>`000010005</t>
  </si>
  <si>
    <t>Стакан высокий с носиком вместимостью 400 см3</t>
  </si>
  <si>
    <t>`000023808</t>
  </si>
  <si>
    <t>Кюветы на 100 мм</t>
  </si>
  <si>
    <t>Кюветы на 100 мм для Юники</t>
  </si>
  <si>
    <t>`000023781</t>
  </si>
  <si>
    <t>Стакан В-1-50 ТХС</t>
  </si>
  <si>
    <t>`000031411</t>
  </si>
  <si>
    <t>Колба мерная 2-500</t>
  </si>
  <si>
    <t>`000023785</t>
  </si>
  <si>
    <t>Колба коничексая Кн-1-50-19/26 ТС</t>
  </si>
  <si>
    <t xml:space="preserve">Колба коничексая Кн-1-50-19/26 ТС </t>
  </si>
  <si>
    <t>`000034217</t>
  </si>
  <si>
    <t>Колба КН -1- 100-29/32 ТС (Химлаборприбор) (697)</t>
  </si>
  <si>
    <t>`000034300</t>
  </si>
  <si>
    <t>Воронка делительная шарообраз. 500мл,d-50 (для хлор. солей0</t>
  </si>
  <si>
    <t>`000023794</t>
  </si>
  <si>
    <t>Колба мерная 2а-10-1</t>
  </si>
  <si>
    <t>`000034305</t>
  </si>
  <si>
    <t>Цилиндр мерный 1-250-2 с носиком стекл. осн</t>
  </si>
  <si>
    <t>`000031368</t>
  </si>
  <si>
    <t>Пипетка 2-1-2-2 прям. градуированная</t>
  </si>
  <si>
    <t>`000041199</t>
  </si>
  <si>
    <t>Пробка-адаптер "колба Энглера/термометр" в лабораторных системах перегонки (Силиконовая конусная пробка с отверстием для сопряжения бокового газоотводного отвода колбы с холодильником.)</t>
  </si>
  <si>
    <t>`000031432</t>
  </si>
  <si>
    <t>Воронка В-150 п/пропилен.(4.04.01.0040)</t>
  </si>
  <si>
    <t>`000005589</t>
  </si>
  <si>
    <t>Пипетка градуированная от "0" на полный слив прямая 2 класса вместимостью 5 см3 (ГОСТ) (Пипетка 3-1-2-5)</t>
  </si>
  <si>
    <t>`000005588</t>
  </si>
  <si>
    <t>Пипетка градуированная от "0" на полный слив прямая 2 класса вместимостью 2 см3 (ГОСТ) (Пипетка 3-1-2-2)</t>
  </si>
  <si>
    <t>`000038195</t>
  </si>
  <si>
    <t>Ступка 90 мм №3</t>
  </si>
  <si>
    <t>`000030433</t>
  </si>
  <si>
    <t>Бюретка автоматическая 1-го класса с тефлоновым краном из темного стекла 10 мл</t>
  </si>
  <si>
    <t>`000038160</t>
  </si>
  <si>
    <t>Пестик фарфоровый высотой 210 мм №4</t>
  </si>
  <si>
    <t>`000034270</t>
  </si>
  <si>
    <t>Цилиндр 1-10-2 с нос. ГОСТ 1770-74</t>
  </si>
  <si>
    <t>`000038166</t>
  </si>
  <si>
    <t>Стакан Н-1-600</t>
  </si>
  <si>
    <t>`000010012</t>
  </si>
  <si>
    <t>Вискозиметр ВНЖ-2,52</t>
  </si>
  <si>
    <t>`000031556</t>
  </si>
  <si>
    <t>Трубка вакуумная ТСМ 6/14 для АРН-2</t>
  </si>
  <si>
    <t>Длина 10 м</t>
  </si>
  <si>
    <t>`000006298</t>
  </si>
  <si>
    <t>Стеклянная бутылка (1 литр)</t>
  </si>
  <si>
    <t>темное стекло</t>
  </si>
  <si>
    <t>`000041096</t>
  </si>
  <si>
    <t>Пипетка Пастера, 5 мл</t>
  </si>
  <si>
    <t>упаковка 100шт</t>
  </si>
  <si>
    <t>`000034285</t>
  </si>
  <si>
    <t>Спринцовка №1 пластизоль с мягким нак 03/21</t>
  </si>
  <si>
    <t>`000031396</t>
  </si>
  <si>
    <t>Воронка делительная ВД-3-1000 мл</t>
  </si>
  <si>
    <t>грушевидная с тефлоновым краном</t>
  </si>
  <si>
    <t>`000034248</t>
  </si>
  <si>
    <t>Цилиндр мерный 1-500-2 с носиком и стек осн</t>
  </si>
  <si>
    <t>`000031393</t>
  </si>
  <si>
    <t>Колба мерная 2-200</t>
  </si>
  <si>
    <t>`000031404</t>
  </si>
  <si>
    <t>Кювета для КФК 20 мм</t>
  </si>
  <si>
    <t>`000041023</t>
  </si>
  <si>
    <t>Колба круглодонная, 100 мл и трубка для подачи газа, IP 399, ГОСТ 53716</t>
  </si>
  <si>
    <t>`000005606</t>
  </si>
  <si>
    <t>Стакан высокий с носиком вместимостью 600 см3  (Стакан В-1-600)</t>
  </si>
  <si>
    <t>`000006568</t>
  </si>
  <si>
    <t>Воронка делительная  вместимостью 500 см3   круглая к экстрактору RZ -хлорсоли (Воронка ВД-3-500) с тефлоновым краном</t>
  </si>
  <si>
    <t>ОБЯЗАТЕЛЬНО: предоставить габаритные размеры воронки и горловины, воронка с тефлоновым краном</t>
  </si>
  <si>
    <t>`000010003</t>
  </si>
  <si>
    <t>Цилиндр вместимостью 25 см3  2кл. с носиком и стекл основанием (ГОСТ), цилиндр 1-25-2</t>
  </si>
  <si>
    <t>`000006582</t>
  </si>
  <si>
    <t>Тигель низкий диаметром 45 мм  (Тигель низкий № 4 по ГОСТ 9147)</t>
  </si>
  <si>
    <t>`000006579</t>
  </si>
  <si>
    <t>Стакан ПП  1000 см3  низкий (полипропиленовый)</t>
  </si>
  <si>
    <t>`000023793</t>
  </si>
  <si>
    <t xml:space="preserve">Колба мерная 2-100-1 </t>
  </si>
  <si>
    <t>`000028811</t>
  </si>
  <si>
    <t>Воронка В-200, полипропилен</t>
  </si>
  <si>
    <t>`000030455</t>
  </si>
  <si>
    <t>Аппарат количественного определения содержания воды в нефти АКОВ-10</t>
  </si>
  <si>
    <t>`000023804</t>
  </si>
  <si>
    <t>Мензурка 250</t>
  </si>
  <si>
    <t>`000038169</t>
  </si>
  <si>
    <t>Пестик фарфоровый 90 мм №1</t>
  </si>
  <si>
    <t>`000030436</t>
  </si>
  <si>
    <t>Стакан ПП- 100см3</t>
  </si>
  <si>
    <t>`000038167</t>
  </si>
  <si>
    <t>Стакан Н-1-50</t>
  </si>
  <si>
    <t>`000031372</t>
  </si>
  <si>
    <t>Эксикатор 2-180 без крана</t>
  </si>
  <si>
    <t>`000030441</t>
  </si>
  <si>
    <t>Цилиндр 1-1000-2</t>
  </si>
  <si>
    <t>`000040326</t>
  </si>
  <si>
    <t>Салфетки безворсовые для оптики</t>
  </si>
  <si>
    <t>`000034091</t>
  </si>
  <si>
    <t>Цилиндр мерный 1-1000-2 с носиком 4.01.02.03.5320</t>
  </si>
  <si>
    <t>`000034624</t>
  </si>
  <si>
    <t>Переноска для 6 бутылей на 1 литр</t>
  </si>
  <si>
    <t>`000038170</t>
  </si>
  <si>
    <t>Ступка 50 мм №1Ступка 50 мм №1</t>
  </si>
  <si>
    <t>`000031395</t>
  </si>
  <si>
    <t>Пипетка 2-1-2-10 полный слив</t>
  </si>
  <si>
    <t>`000035332</t>
  </si>
  <si>
    <t>Капельница Шустера 50 мл 3П-15ХС</t>
  </si>
  <si>
    <t>`000031354</t>
  </si>
  <si>
    <t>Палочка стеклянная L=200 мм d= 5 мм</t>
  </si>
  <si>
    <t>`000031349</t>
  </si>
  <si>
    <t>Груша резиновая №1 тип А</t>
  </si>
  <si>
    <t>`000005619</t>
  </si>
  <si>
    <t>Цилиндр вместимостью 500 см3  2кл. с носиком и стекл основанием (ГОСТ ) (Цилиндр  1-500-2)</t>
  </si>
  <si>
    <t>`000006570</t>
  </si>
  <si>
    <t>Колба измерительная для вискозиметра типа ВУ по ГОСТ 1532-81 (Колба к вискозиметру ВУ)</t>
  </si>
  <si>
    <t>`000030487</t>
  </si>
  <si>
    <t>Плоскодонная стеклянная колба КП-1-1000-29/32</t>
  </si>
  <si>
    <t>`000005559</t>
  </si>
  <si>
    <t>Вискозиметр ВПЖ-2 0,73</t>
  </si>
  <si>
    <t>`000005595</t>
  </si>
  <si>
    <t>Пробирка d=20 мм, h=160 мм, с меткой, со сферическим дном для определения температуры застывания по методу Б ГОСТ 20287</t>
  </si>
  <si>
    <t>`000035339</t>
  </si>
  <si>
    <t>Кружка фарфоровая вместимостью 2000 см3 №5</t>
  </si>
  <si>
    <t>`000035369</t>
  </si>
  <si>
    <t>Крышка к винтовым виалам с резьбой 8-425, черная, с отв 6 мм. (100 шт)</t>
  </si>
  <si>
    <t>`000005605</t>
  </si>
  <si>
    <t>Стакан высокий В-1-1000, с носиком и шкалой, ТС, ММ-10003801, ТУ 9464-019-29508133-2015, ГОСТ 25336-82, (РЗН 2016/4742)</t>
  </si>
  <si>
    <t>ТУ2243-176-00203335-2007, термокомпенсирующие кюветы с вентиляционными отверстиями для РФА жидкостей, 1 упаковка -100шт</t>
  </si>
  <si>
    <t>`000023784</t>
  </si>
  <si>
    <t>Колба коничексая Кн-1-100-19/26 ТС</t>
  </si>
  <si>
    <t>`000023803</t>
  </si>
  <si>
    <t>Мензурка 50</t>
  </si>
  <si>
    <t xml:space="preserve">Мензурка 50 </t>
  </si>
  <si>
    <t>`000023792</t>
  </si>
  <si>
    <t>Цилиндр 1-10-1</t>
  </si>
  <si>
    <t>`000041197</t>
  </si>
  <si>
    <t>Переходник для термометра, шлифы 24/40, по ASTM D 4929, ГОСТ Р 52247</t>
  </si>
  <si>
    <t>`000010007</t>
  </si>
  <si>
    <t xml:space="preserve">Стаканчик для взвешивания (бюкс) диаметром 60 мм высотой 45 мм </t>
  </si>
  <si>
    <t>`000031474</t>
  </si>
  <si>
    <t>Стакан Н-1-400 со шкалой ТС</t>
  </si>
  <si>
    <t>`000005618</t>
  </si>
  <si>
    <t>Цилиндр вместимостью 50 см3  2кл. с носиком и стекл основанием (ГОСТ) (Цилиндр 1-50-2)</t>
  </si>
  <si>
    <t>`000038163</t>
  </si>
  <si>
    <t>Стакан пластиковый ПП 500 см3</t>
  </si>
  <si>
    <t>`000031397</t>
  </si>
  <si>
    <t>Пипетка 2-1-2-5 полн. слив</t>
  </si>
  <si>
    <t>`000041020</t>
  </si>
  <si>
    <t>Адаптер (алонж), IP 399, ГОСТ 53716</t>
  </si>
  <si>
    <t>`000041024</t>
  </si>
  <si>
    <t>Трубка газораспределительная трубка IP 399, ГОСТ 53716</t>
  </si>
  <si>
    <t>`000006569</t>
  </si>
  <si>
    <t>Воронка делительная  вместимостью 250 см3   грушевидная с тефлоновым краном</t>
  </si>
  <si>
    <t>`000034110</t>
  </si>
  <si>
    <t>Стаканчик для взвешивания ( бюкс) СВ-34/12 ТУ 92-891.029-91</t>
  </si>
  <si>
    <t>`000041022</t>
  </si>
  <si>
    <t>Абсорбер газовый IP 399, ГОСТ 53716</t>
  </si>
  <si>
    <t>`000034093</t>
  </si>
  <si>
    <t>Воронка d-100 лабораторная ПП Россия 4.04.01.0030</t>
  </si>
  <si>
    <t>`000030479</t>
  </si>
  <si>
    <t>Холодильник Либиха длинной 300 мм шлиф 24/40</t>
  </si>
  <si>
    <t>`000035430</t>
  </si>
  <si>
    <t>Переходник тройниковый с боков отводом 75градусов со стеклянными шлифами 24/40</t>
  </si>
  <si>
    <t>`000023789</t>
  </si>
  <si>
    <t>Холодильник шариковый ХШ-1-300-14/23</t>
  </si>
  <si>
    <t>`000010354</t>
  </si>
  <si>
    <t>Бюретка с краном, объем 10 мл</t>
  </si>
  <si>
    <t>Объем 10 мл, исполнение 1-1-2-10-0,05 ОБЯЗАТЕЛЬНО ВНЕСТИ: ПРЕДОСТАВИТЬ РЕГИСТРАЦИОННЫЙ НОМЕР В АРШИНЕ (для мерной посуды данное требование необходимо выполнять)</t>
  </si>
  <si>
    <t>`000030472</t>
  </si>
  <si>
    <t>Цилиндр вместимостью 250 см3 2кл сносиком и стеклянным основанием (1-250-2)</t>
  </si>
  <si>
    <t>`000041093</t>
  </si>
  <si>
    <t>Приемник-ловушка АКОВ-5</t>
  </si>
  <si>
    <t>Ловушка АКОВ- 5-29/32-14/23</t>
  </si>
  <si>
    <t>`000023796</t>
  </si>
  <si>
    <t xml:space="preserve">Пипетка мерная 1-1-1-1 </t>
  </si>
  <si>
    <t>`000023805</t>
  </si>
  <si>
    <t>Колба-1-2000  для фильтрования в вакууме</t>
  </si>
  <si>
    <t>Колба-1-2000 для фильтрования в вакууме</t>
  </si>
  <si>
    <t>`000031719</t>
  </si>
  <si>
    <t>Колба мерная 2-100-2</t>
  </si>
  <si>
    <t>колба мерная 2а-100-2</t>
  </si>
  <si>
    <t>`000005573</t>
  </si>
  <si>
    <t>Колба Энглера для разгонки нефтепродуктов  вместимостью 125 см3   (Колба КРН-125) SCHOTT DURAN</t>
  </si>
  <si>
    <t>`000031364</t>
  </si>
  <si>
    <t>Кювета для КФК 50мм</t>
  </si>
  <si>
    <t>`000006677</t>
  </si>
  <si>
    <t>Воронка делительная  вместимостью 500 см3   грушевидная с тефлоновым краном</t>
  </si>
  <si>
    <t>`000006580</t>
  </si>
  <si>
    <t>Стакан высокий с носиком вместимостью 2000 см3  (Стакан В-1-2000)</t>
  </si>
  <si>
    <t>`000009999</t>
  </si>
  <si>
    <t>Колба мерная вместимостью 250 см3  2кл. Со шлифом 14/23 (ГОСТ 1770) Колба 2-250-1</t>
  </si>
  <si>
    <t>`000010011</t>
  </si>
  <si>
    <t>Вискозиметр ВНЖ-1,41</t>
  </si>
  <si>
    <t>`000031414</t>
  </si>
  <si>
    <t>Кювета для КФК-3 30мм</t>
  </si>
  <si>
    <t>`000005591</t>
  </si>
  <si>
    <t xml:space="preserve">Подставка для колб 500 мл пробковая </t>
  </si>
  <si>
    <t>`000023797</t>
  </si>
  <si>
    <t xml:space="preserve">Пипетка мерная 1-1-1-2 </t>
  </si>
  <si>
    <t>`000009995</t>
  </si>
  <si>
    <t>Колба коническая вместимостью 500 см3   со шлифом 29/32 Колба Кн-1-500-29/32</t>
  </si>
  <si>
    <t>`000041097</t>
  </si>
  <si>
    <t>Пипетка Пастера 3 мл</t>
  </si>
  <si>
    <t>упаковка 500 шт</t>
  </si>
  <si>
    <t>`000023786</t>
  </si>
  <si>
    <t>Колба коническая Кн-1-25-19/26 ТС</t>
  </si>
  <si>
    <t>Колба коничексая Кн-1-25-19/26 ТС</t>
  </si>
  <si>
    <t>`000031412</t>
  </si>
  <si>
    <t>Колба мерная 2-1000</t>
  </si>
  <si>
    <t>из тёмного стекла ПРЕДОСТАВИТЬ РЕГИСТРАЦИОННЫЙ НОМЕР В АРШИНЕ (для мерной посуды данное требование необходимо выполнять)</t>
  </si>
  <si>
    <t>`000005607</t>
  </si>
  <si>
    <t>Стакан Н-1- 1000  со шкалой ТС (10003806)</t>
  </si>
  <si>
    <t>`000023802</t>
  </si>
  <si>
    <t xml:space="preserve">Мензурка 100 </t>
  </si>
  <si>
    <t>`000005571</t>
  </si>
  <si>
    <t>Колба мерная вместимостью 50 см3  1кл. с пластм пробкой (ГОСТ 1770) (Колба 2а-50-1)</t>
  </si>
  <si>
    <t>`000031425</t>
  </si>
  <si>
    <t>Цилиндр мерный 2-250-2 мл стекл пробка</t>
  </si>
  <si>
    <t>`000005610</t>
  </si>
  <si>
    <t>Тигель высокий   65 мм  (Тигель высокий № 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</si>
</sst>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3</v>
      </c>
      <c r="H31" s="4"/>
      <c r="I31" s="4"/>
      <c r="J31" s="4">
        <v>3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 t="s">
        <v>109</v>
      </c>
      <c r="F32" s="21" t="s">
        <v>45</v>
      </c>
      <c r="G32" s="21">
        <v>20</v>
      </c>
      <c r="H32" s="4"/>
      <c r="I32" s="4">
        <v>20</v>
      </c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110</v>
      </c>
      <c r="D33" s="45" t="s">
        <v>111</v>
      </c>
      <c r="E33" s="45" t="s">
        <v>112</v>
      </c>
      <c r="F33" s="21" t="s">
        <v>45</v>
      </c>
      <c r="G33" s="21">
        <v>4</v>
      </c>
      <c r="H33" s="4"/>
      <c r="I33" s="4">
        <v>4</v>
      </c>
      <c r="J33" s="4"/>
      <c r="K33" s="4"/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45" x14ac:dyDescent="0.25">
      <c r="B34" s="21">
        <v>4</v>
      </c>
      <c r="C34" s="22" t="s">
        <v>113</v>
      </c>
      <c r="D34" s="45" t="s">
        <v>114</v>
      </c>
      <c r="E34" s="45" t="s">
        <v>115</v>
      </c>
      <c r="F34" s="21" t="s">
        <v>65</v>
      </c>
      <c r="G34" s="21">
        <v>4</v>
      </c>
      <c r="H34" s="4">
        <v>4</v>
      </c>
      <c r="I34" s="4"/>
      <c r="J34" s="4"/>
      <c r="K34" s="4"/>
      <c r="L34" s="106"/>
      <c r="M34" s="106"/>
      <c r="N34" s="106"/>
      <c r="O34" s="107" t="s">
        <v>65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60" x14ac:dyDescent="0.25">
      <c r="B35" s="21">
        <v>5</v>
      </c>
      <c r="C35" s="22" t="s">
        <v>116</v>
      </c>
      <c r="D35" s="45" t="s">
        <v>117</v>
      </c>
      <c r="E35" s="45"/>
      <c r="F35" s="21" t="s">
        <v>45</v>
      </c>
      <c r="G35" s="21">
        <v>5</v>
      </c>
      <c r="H35" s="4">
        <v>5</v>
      </c>
      <c r="I35" s="4"/>
      <c r="J35" s="4"/>
      <c r="K35" s="4"/>
      <c r="L35" s="106"/>
      <c r="M35" s="106"/>
      <c r="N35" s="106"/>
      <c r="O35" s="107" t="s">
        <v>45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45" x14ac:dyDescent="0.25">
      <c r="B36" s="21">
        <v>6</v>
      </c>
      <c r="C36" s="22" t="s">
        <v>118</v>
      </c>
      <c r="D36" s="45" t="s">
        <v>119</v>
      </c>
      <c r="E36" s="45"/>
      <c r="F36" s="21" t="s">
        <v>45</v>
      </c>
      <c r="G36" s="21">
        <v>2</v>
      </c>
      <c r="H36" s="4"/>
      <c r="I36" s="4"/>
      <c r="J36" s="4">
        <v>2</v>
      </c>
      <c r="K36" s="4"/>
      <c r="L36" s="106"/>
      <c r="M36" s="106"/>
      <c r="N36" s="106"/>
      <c r="O36" s="107" t="s">
        <v>45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21">
        <v>7</v>
      </c>
      <c r="C37" s="22" t="s">
        <v>120</v>
      </c>
      <c r="D37" s="45" t="s">
        <v>121</v>
      </c>
      <c r="E37" s="45"/>
      <c r="F37" s="21" t="s">
        <v>45</v>
      </c>
      <c r="G37" s="21">
        <v>6</v>
      </c>
      <c r="H37" s="4"/>
      <c r="I37" s="4"/>
      <c r="J37" s="4"/>
      <c r="K37" s="4">
        <v>6</v>
      </c>
      <c r="L37" s="106"/>
      <c r="M37" s="106"/>
      <c r="N37" s="106"/>
      <c r="O37" s="107" t="s">
        <v>45</v>
      </c>
      <c r="P37" s="107">
        <v>1</v>
      </c>
      <c r="Q37" s="106"/>
      <c r="R37" s="108"/>
      <c r="S37" s="109">
        <v>22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x14ac:dyDescent="0.25">
      <c r="B38" s="21">
        <v>8</v>
      </c>
      <c r="C38" s="22" t="s">
        <v>122</v>
      </c>
      <c r="D38" s="45" t="s">
        <v>123</v>
      </c>
      <c r="E38" s="45"/>
      <c r="F38" s="21" t="s">
        <v>45</v>
      </c>
      <c r="G38" s="21">
        <v>40</v>
      </c>
      <c r="H38" s="4">
        <v>20</v>
      </c>
      <c r="I38" s="4"/>
      <c r="J38" s="4"/>
      <c r="K38" s="4">
        <v>20</v>
      </c>
      <c r="L38" s="106"/>
      <c r="M38" s="106"/>
      <c r="N38" s="106"/>
      <c r="O38" s="107" t="s">
        <v>45</v>
      </c>
      <c r="P38" s="107">
        <v>1</v>
      </c>
      <c r="Q38" s="106"/>
      <c r="R38" s="108"/>
      <c r="S38" s="109">
        <v>22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x14ac:dyDescent="0.25">
      <c r="B39" s="21">
        <v>9</v>
      </c>
      <c r="C39" s="22" t="s">
        <v>124</v>
      </c>
      <c r="D39" s="45" t="s">
        <v>125</v>
      </c>
      <c r="E39" s="45"/>
      <c r="F39" s="21" t="s">
        <v>45</v>
      </c>
      <c r="G39" s="21">
        <v>20</v>
      </c>
      <c r="H39" s="4">
        <v>20</v>
      </c>
      <c r="I39" s="4"/>
      <c r="J39" s="4"/>
      <c r="K39" s="4"/>
      <c r="L39" s="106"/>
      <c r="M39" s="106"/>
      <c r="N39" s="106"/>
      <c r="O39" s="107" t="s">
        <v>45</v>
      </c>
      <c r="P39" s="107">
        <v>1</v>
      </c>
      <c r="Q39" s="106"/>
      <c r="R39" s="108"/>
      <c r="S39" s="109">
        <v>22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126</v>
      </c>
      <c r="D40" s="45" t="s">
        <v>127</v>
      </c>
      <c r="E40" s="45"/>
      <c r="F40" s="21" t="s">
        <v>45</v>
      </c>
      <c r="G40" s="21">
        <v>4</v>
      </c>
      <c r="H40" s="4"/>
      <c r="I40" s="4"/>
      <c r="J40" s="4">
        <v>4</v>
      </c>
      <c r="K40" s="4"/>
      <c r="L40" s="106"/>
      <c r="M40" s="106"/>
      <c r="N40" s="106"/>
      <c r="O40" s="107" t="s">
        <v>45</v>
      </c>
      <c r="P40" s="107">
        <v>1</v>
      </c>
      <c r="Q40" s="106"/>
      <c r="R40" s="108"/>
      <c r="S40" s="109">
        <v>22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x14ac:dyDescent="0.25">
      <c r="B41" s="21">
        <v>11</v>
      </c>
      <c r="C41" s="22" t="s">
        <v>128</v>
      </c>
      <c r="D41" s="45" t="s">
        <v>129</v>
      </c>
      <c r="E41" s="45" t="s">
        <v>112</v>
      </c>
      <c r="F41" s="21" t="s">
        <v>45</v>
      </c>
      <c r="G41" s="21">
        <v>3</v>
      </c>
      <c r="H41" s="4">
        <v>3</v>
      </c>
      <c r="I41" s="4"/>
      <c r="J41" s="4"/>
      <c r="K41" s="4"/>
      <c r="L41" s="106"/>
      <c r="M41" s="106"/>
      <c r="N41" s="106"/>
      <c r="O41" s="107" t="s">
        <v>45</v>
      </c>
      <c r="P41" s="107">
        <v>1</v>
      </c>
      <c r="Q41" s="106"/>
      <c r="R41" s="108"/>
      <c r="S41" s="109">
        <v>22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21">
        <v>12</v>
      </c>
      <c r="C42" s="22" t="s">
        <v>130</v>
      </c>
      <c r="D42" s="45" t="s">
        <v>131</v>
      </c>
      <c r="E42" s="45"/>
      <c r="F42" s="21" t="s">
        <v>45</v>
      </c>
      <c r="G42" s="21">
        <v>17</v>
      </c>
      <c r="H42" s="4"/>
      <c r="I42" s="4">
        <v>5</v>
      </c>
      <c r="J42" s="4"/>
      <c r="K42" s="4">
        <v>12</v>
      </c>
      <c r="L42" s="106"/>
      <c r="M42" s="106"/>
      <c r="N42" s="106"/>
      <c r="O42" s="107" t="s">
        <v>45</v>
      </c>
      <c r="P42" s="107">
        <v>1</v>
      </c>
      <c r="Q42" s="106"/>
      <c r="R42" s="108"/>
      <c r="S42" s="109">
        <v>22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45" x14ac:dyDescent="0.25">
      <c r="B43" s="21">
        <v>13</v>
      </c>
      <c r="C43" s="22" t="s">
        <v>132</v>
      </c>
      <c r="D43" s="45" t="s">
        <v>133</v>
      </c>
      <c r="E43" s="45" t="s">
        <v>134</v>
      </c>
      <c r="F43" s="21" t="s">
        <v>45</v>
      </c>
      <c r="G43" s="21">
        <v>4</v>
      </c>
      <c r="H43" s="4">
        <v>2</v>
      </c>
      <c r="I43" s="4"/>
      <c r="J43" s="4"/>
      <c r="K43" s="4">
        <v>2</v>
      </c>
      <c r="L43" s="106"/>
      <c r="M43" s="106"/>
      <c r="N43" s="106"/>
      <c r="O43" s="107" t="s">
        <v>45</v>
      </c>
      <c r="P43" s="107">
        <v>1</v>
      </c>
      <c r="Q43" s="106"/>
      <c r="R43" s="108"/>
      <c r="S43" s="109">
        <v>22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x14ac:dyDescent="0.25">
      <c r="B44" s="21">
        <v>14</v>
      </c>
      <c r="C44" s="22" t="s">
        <v>135</v>
      </c>
      <c r="D44" s="45" t="s">
        <v>136</v>
      </c>
      <c r="E44" s="45"/>
      <c r="F44" s="21" t="s">
        <v>45</v>
      </c>
      <c r="G44" s="21">
        <v>5</v>
      </c>
      <c r="H44" s="4"/>
      <c r="I44" s="4">
        <v>5</v>
      </c>
      <c r="J44" s="4"/>
      <c r="K44" s="4"/>
      <c r="L44" s="106"/>
      <c r="M44" s="106"/>
      <c r="N44" s="106"/>
      <c r="O44" s="107" t="s">
        <v>45</v>
      </c>
      <c r="P44" s="107">
        <v>1</v>
      </c>
      <c r="Q44" s="106"/>
      <c r="R44" s="108"/>
      <c r="S44" s="109">
        <v>22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x14ac:dyDescent="0.25">
      <c r="B45" s="21">
        <v>15</v>
      </c>
      <c r="C45" s="22" t="s">
        <v>137</v>
      </c>
      <c r="D45" s="45" t="s">
        <v>138</v>
      </c>
      <c r="E45" s="45"/>
      <c r="F45" s="21" t="s">
        <v>65</v>
      </c>
      <c r="G45" s="21">
        <v>2</v>
      </c>
      <c r="H45" s="4"/>
      <c r="I45" s="4">
        <v>2</v>
      </c>
      <c r="J45" s="4"/>
      <c r="K45" s="4"/>
      <c r="L45" s="106"/>
      <c r="M45" s="106"/>
      <c r="N45" s="106"/>
      <c r="O45" s="107" t="s">
        <v>65</v>
      </c>
      <c r="P45" s="107">
        <v>1</v>
      </c>
      <c r="Q45" s="106"/>
      <c r="R45" s="108"/>
      <c r="S45" s="109">
        <v>22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30" x14ac:dyDescent="0.25">
      <c r="B46" s="21">
        <v>16</v>
      </c>
      <c r="C46" s="22" t="s">
        <v>139</v>
      </c>
      <c r="D46" s="45" t="s">
        <v>140</v>
      </c>
      <c r="E46" s="45"/>
      <c r="F46" s="21" t="s">
        <v>45</v>
      </c>
      <c r="G46" s="21">
        <v>20</v>
      </c>
      <c r="H46" s="4">
        <v>20</v>
      </c>
      <c r="I46" s="4"/>
      <c r="J46" s="4"/>
      <c r="K46" s="4"/>
      <c r="L46" s="106"/>
      <c r="M46" s="106"/>
      <c r="N46" s="106"/>
      <c r="O46" s="107" t="s">
        <v>45</v>
      </c>
      <c r="P46" s="107">
        <v>1</v>
      </c>
      <c r="Q46" s="106"/>
      <c r="R46" s="108"/>
      <c r="S46" s="109">
        <v>22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45" x14ac:dyDescent="0.25">
      <c r="B47" s="21">
        <v>17</v>
      </c>
      <c r="C47" s="22" t="s">
        <v>141</v>
      </c>
      <c r="D47" s="45" t="s">
        <v>142</v>
      </c>
      <c r="E47" s="45" t="s">
        <v>143</v>
      </c>
      <c r="F47" s="21" t="s">
        <v>45</v>
      </c>
      <c r="G47" s="21">
        <v>10</v>
      </c>
      <c r="H47" s="4"/>
      <c r="I47" s="4">
        <v>10</v>
      </c>
      <c r="J47" s="4"/>
      <c r="K47" s="4"/>
      <c r="L47" s="106"/>
      <c r="M47" s="106"/>
      <c r="N47" s="106"/>
      <c r="O47" s="107" t="s">
        <v>45</v>
      </c>
      <c r="P47" s="107">
        <v>1</v>
      </c>
      <c r="Q47" s="106"/>
      <c r="R47" s="108"/>
      <c r="S47" s="109">
        <v>22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144</v>
      </c>
      <c r="D48" s="45" t="s">
        <v>145</v>
      </c>
      <c r="E48" s="45" t="s">
        <v>145</v>
      </c>
      <c r="F48" s="21" t="s">
        <v>45</v>
      </c>
      <c r="G48" s="21">
        <v>10</v>
      </c>
      <c r="H48" s="4">
        <v>5</v>
      </c>
      <c r="I48" s="4"/>
      <c r="J48" s="4"/>
      <c r="K48" s="4">
        <v>5</v>
      </c>
      <c r="L48" s="106"/>
      <c r="M48" s="106"/>
      <c r="N48" s="106"/>
      <c r="O48" s="107" t="s">
        <v>45</v>
      </c>
      <c r="P48" s="107">
        <v>1</v>
      </c>
      <c r="Q48" s="106"/>
      <c r="R48" s="108"/>
      <c r="S48" s="109">
        <v>22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146</v>
      </c>
      <c r="D49" s="45" t="s">
        <v>147</v>
      </c>
      <c r="E49" s="45"/>
      <c r="F49" s="21" t="s">
        <v>45</v>
      </c>
      <c r="G49" s="21">
        <v>20</v>
      </c>
      <c r="H49" s="4"/>
      <c r="I49" s="4">
        <v>10</v>
      </c>
      <c r="J49" s="4"/>
      <c r="K49" s="4">
        <v>10</v>
      </c>
      <c r="L49" s="106"/>
      <c r="M49" s="106"/>
      <c r="N49" s="106"/>
      <c r="O49" s="107" t="s">
        <v>45</v>
      </c>
      <c r="P49" s="107">
        <v>1</v>
      </c>
      <c r="Q49" s="106"/>
      <c r="R49" s="108"/>
      <c r="S49" s="109">
        <v>22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ht="30" x14ac:dyDescent="0.25">
      <c r="B50" s="21">
        <v>20</v>
      </c>
      <c r="C50" s="22" t="s">
        <v>148</v>
      </c>
      <c r="D50" s="45" t="s">
        <v>149</v>
      </c>
      <c r="E50" s="45"/>
      <c r="F50" s="21" t="s">
        <v>45</v>
      </c>
      <c r="G50" s="21">
        <v>10</v>
      </c>
      <c r="H50" s="4"/>
      <c r="I50" s="4"/>
      <c r="J50" s="4"/>
      <c r="K50" s="4">
        <v>10</v>
      </c>
      <c r="L50" s="106"/>
      <c r="M50" s="106"/>
      <c r="N50" s="106"/>
      <c r="O50" s="107" t="s">
        <v>45</v>
      </c>
      <c r="P50" s="107">
        <v>1</v>
      </c>
      <c r="Q50" s="106"/>
      <c r="R50" s="108"/>
      <c r="S50" s="109">
        <v>22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x14ac:dyDescent="0.25">
      <c r="B51" s="21">
        <v>21</v>
      </c>
      <c r="C51" s="22" t="s">
        <v>150</v>
      </c>
      <c r="D51" s="45" t="s">
        <v>151</v>
      </c>
      <c r="E51" s="45"/>
      <c r="F51" s="21" t="s">
        <v>45</v>
      </c>
      <c r="G51" s="21">
        <v>40</v>
      </c>
      <c r="H51" s="4">
        <v>20</v>
      </c>
      <c r="I51" s="4"/>
      <c r="J51" s="4"/>
      <c r="K51" s="4">
        <v>20</v>
      </c>
      <c r="L51" s="106"/>
      <c r="M51" s="106"/>
      <c r="N51" s="106"/>
      <c r="O51" s="107" t="s">
        <v>45</v>
      </c>
      <c r="P51" s="107">
        <v>1</v>
      </c>
      <c r="Q51" s="106"/>
      <c r="R51" s="108"/>
      <c r="S51" s="109">
        <v>22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x14ac:dyDescent="0.25">
      <c r="B52" s="21">
        <v>22</v>
      </c>
      <c r="C52" s="22" t="s">
        <v>152</v>
      </c>
      <c r="D52" s="45" t="s">
        <v>153</v>
      </c>
      <c r="E52" s="45"/>
      <c r="F52" s="21" t="s">
        <v>45</v>
      </c>
      <c r="G52" s="21">
        <v>10</v>
      </c>
      <c r="H52" s="4"/>
      <c r="I52" s="4">
        <v>5</v>
      </c>
      <c r="J52" s="4"/>
      <c r="K52" s="4">
        <v>5</v>
      </c>
      <c r="L52" s="106"/>
      <c r="M52" s="106"/>
      <c r="N52" s="106"/>
      <c r="O52" s="107" t="s">
        <v>45</v>
      </c>
      <c r="P52" s="107">
        <v>1</v>
      </c>
      <c r="Q52" s="106"/>
      <c r="R52" s="108"/>
      <c r="S52" s="109">
        <v>22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75" x14ac:dyDescent="0.25">
      <c r="B53" s="21">
        <v>23</v>
      </c>
      <c r="C53" s="22" t="s">
        <v>154</v>
      </c>
      <c r="D53" s="45" t="s">
        <v>155</v>
      </c>
      <c r="E53" s="45"/>
      <c r="F53" s="21" t="s">
        <v>45</v>
      </c>
      <c r="G53" s="21">
        <v>6</v>
      </c>
      <c r="H53" s="4"/>
      <c r="I53" s="4">
        <v>6</v>
      </c>
      <c r="J53" s="4"/>
      <c r="K53" s="4"/>
      <c r="L53" s="106"/>
      <c r="M53" s="106"/>
      <c r="N53" s="106"/>
      <c r="O53" s="107" t="s">
        <v>45</v>
      </c>
      <c r="P53" s="107">
        <v>1</v>
      </c>
      <c r="Q53" s="106"/>
      <c r="R53" s="108"/>
      <c r="S53" s="109">
        <v>22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ht="45" x14ac:dyDescent="0.25">
      <c r="B54" s="21">
        <v>24</v>
      </c>
      <c r="C54" s="22" t="s">
        <v>156</v>
      </c>
      <c r="D54" s="45" t="s">
        <v>157</v>
      </c>
      <c r="E54" s="45" t="s">
        <v>112</v>
      </c>
      <c r="F54" s="21" t="s">
        <v>45</v>
      </c>
      <c r="G54" s="21">
        <v>2</v>
      </c>
      <c r="H54" s="4"/>
      <c r="I54" s="4">
        <v>2</v>
      </c>
      <c r="J54" s="4"/>
      <c r="K54" s="4"/>
      <c r="L54" s="106"/>
      <c r="M54" s="106"/>
      <c r="N54" s="106"/>
      <c r="O54" s="107" t="s">
        <v>45</v>
      </c>
      <c r="P54" s="107">
        <v>1</v>
      </c>
      <c r="Q54" s="106"/>
      <c r="R54" s="108"/>
      <c r="S54" s="109">
        <v>22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30" x14ac:dyDescent="0.25">
      <c r="B55" s="21">
        <v>25</v>
      </c>
      <c r="C55" s="22" t="s">
        <v>158</v>
      </c>
      <c r="D55" s="45" t="s">
        <v>159</v>
      </c>
      <c r="E55" s="45"/>
      <c r="F55" s="21" t="s">
        <v>45</v>
      </c>
      <c r="G55" s="21">
        <v>6</v>
      </c>
      <c r="H55" s="4"/>
      <c r="I55" s="4"/>
      <c r="J55" s="4"/>
      <c r="K55" s="4">
        <v>6</v>
      </c>
      <c r="L55" s="106"/>
      <c r="M55" s="106"/>
      <c r="N55" s="106"/>
      <c r="O55" s="107" t="s">
        <v>45</v>
      </c>
      <c r="P55" s="107">
        <v>1</v>
      </c>
      <c r="Q55" s="106"/>
      <c r="R55" s="108"/>
      <c r="S55" s="109">
        <v>22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30" x14ac:dyDescent="0.25">
      <c r="B56" s="21">
        <v>26</v>
      </c>
      <c r="C56" s="22" t="s">
        <v>160</v>
      </c>
      <c r="D56" s="45" t="s">
        <v>161</v>
      </c>
      <c r="E56" s="45"/>
      <c r="F56" s="21" t="s">
        <v>45</v>
      </c>
      <c r="G56" s="21">
        <v>2</v>
      </c>
      <c r="H56" s="4"/>
      <c r="I56" s="4"/>
      <c r="J56" s="4">
        <v>2</v>
      </c>
      <c r="K56" s="4"/>
      <c r="L56" s="106"/>
      <c r="M56" s="106"/>
      <c r="N56" s="106"/>
      <c r="O56" s="107" t="s">
        <v>45</v>
      </c>
      <c r="P56" s="107">
        <v>1</v>
      </c>
      <c r="Q56" s="106"/>
      <c r="R56" s="108"/>
      <c r="S56" s="109">
        <v>22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30" x14ac:dyDescent="0.25">
      <c r="B57" s="21">
        <v>27</v>
      </c>
      <c r="C57" s="22" t="s">
        <v>162</v>
      </c>
      <c r="D57" s="45" t="s">
        <v>163</v>
      </c>
      <c r="E57" s="45"/>
      <c r="F57" s="21" t="s">
        <v>45</v>
      </c>
      <c r="G57" s="21">
        <v>20</v>
      </c>
      <c r="H57" s="4">
        <v>20</v>
      </c>
      <c r="I57" s="4"/>
      <c r="J57" s="4"/>
      <c r="K57" s="4"/>
      <c r="L57" s="106"/>
      <c r="M57" s="106"/>
      <c r="N57" s="106"/>
      <c r="O57" s="107" t="s">
        <v>45</v>
      </c>
      <c r="P57" s="107">
        <v>1</v>
      </c>
      <c r="Q57" s="106"/>
      <c r="R57" s="108"/>
      <c r="S57" s="109">
        <v>22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ht="60" x14ac:dyDescent="0.25">
      <c r="B58" s="21">
        <v>28</v>
      </c>
      <c r="C58" s="22" t="s">
        <v>164</v>
      </c>
      <c r="D58" s="45" t="s">
        <v>165</v>
      </c>
      <c r="E58" s="45"/>
      <c r="F58" s="21" t="s">
        <v>45</v>
      </c>
      <c r="G58" s="21">
        <v>2</v>
      </c>
      <c r="H58" s="4"/>
      <c r="I58" s="4">
        <v>2</v>
      </c>
      <c r="J58" s="4"/>
      <c r="K58" s="4"/>
      <c r="L58" s="106"/>
      <c r="M58" s="106"/>
      <c r="N58" s="106"/>
      <c r="O58" s="107" t="s">
        <v>45</v>
      </c>
      <c r="P58" s="107">
        <v>1</v>
      </c>
      <c r="Q58" s="106"/>
      <c r="R58" s="108"/>
      <c r="S58" s="109">
        <v>22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ht="60" x14ac:dyDescent="0.25">
      <c r="B59" s="21">
        <v>29</v>
      </c>
      <c r="C59" s="22" t="s">
        <v>166</v>
      </c>
      <c r="D59" s="45" t="s">
        <v>167</v>
      </c>
      <c r="E59" s="45" t="s">
        <v>168</v>
      </c>
      <c r="F59" s="21" t="s">
        <v>65</v>
      </c>
      <c r="G59" s="21">
        <v>1</v>
      </c>
      <c r="H59" s="4"/>
      <c r="I59" s="4">
        <v>1</v>
      </c>
      <c r="J59" s="4"/>
      <c r="K59" s="4"/>
      <c r="L59" s="106"/>
      <c r="M59" s="106"/>
      <c r="N59" s="106"/>
      <c r="O59" s="107" t="s">
        <v>65</v>
      </c>
      <c r="P59" s="107">
        <v>1</v>
      </c>
      <c r="Q59" s="106"/>
      <c r="R59" s="108"/>
      <c r="S59" s="109">
        <v>22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ht="30" x14ac:dyDescent="0.25">
      <c r="B60" s="21">
        <v>30</v>
      </c>
      <c r="C60" s="22" t="s">
        <v>169</v>
      </c>
      <c r="D60" s="45" t="s">
        <v>170</v>
      </c>
      <c r="E60" s="45" t="s">
        <v>112</v>
      </c>
      <c r="F60" s="21" t="s">
        <v>45</v>
      </c>
      <c r="G60" s="21">
        <v>5</v>
      </c>
      <c r="H60" s="4"/>
      <c r="I60" s="4">
        <v>5</v>
      </c>
      <c r="J60" s="4"/>
      <c r="K60" s="4"/>
      <c r="L60" s="106"/>
      <c r="M60" s="106"/>
      <c r="N60" s="106"/>
      <c r="O60" s="107" t="s">
        <v>45</v>
      </c>
      <c r="P60" s="107">
        <v>1</v>
      </c>
      <c r="Q60" s="106"/>
      <c r="R60" s="108"/>
      <c r="S60" s="109">
        <v>22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x14ac:dyDescent="0.25">
      <c r="B61" s="21">
        <v>31</v>
      </c>
      <c r="C61" s="22" t="s">
        <v>171</v>
      </c>
      <c r="D61" s="45" t="s">
        <v>172</v>
      </c>
      <c r="E61" s="45" t="s">
        <v>112</v>
      </c>
      <c r="F61" s="21" t="s">
        <v>45</v>
      </c>
      <c r="G61" s="21">
        <v>20</v>
      </c>
      <c r="H61" s="4"/>
      <c r="I61" s="4">
        <v>20</v>
      </c>
      <c r="J61" s="4"/>
      <c r="K61" s="4"/>
      <c r="L61" s="106"/>
      <c r="M61" s="106"/>
      <c r="N61" s="106"/>
      <c r="O61" s="107" t="s">
        <v>45</v>
      </c>
      <c r="P61" s="107">
        <v>1</v>
      </c>
      <c r="Q61" s="106"/>
      <c r="R61" s="108"/>
      <c r="S61" s="109">
        <v>22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45" x14ac:dyDescent="0.25">
      <c r="B62" s="21">
        <v>32</v>
      </c>
      <c r="C62" s="22" t="s">
        <v>173</v>
      </c>
      <c r="D62" s="45" t="s">
        <v>174</v>
      </c>
      <c r="E62" s="45" t="s">
        <v>143</v>
      </c>
      <c r="F62" s="21" t="s">
        <v>45</v>
      </c>
      <c r="G62" s="21">
        <v>2</v>
      </c>
      <c r="H62" s="4"/>
      <c r="I62" s="4">
        <v>2</v>
      </c>
      <c r="J62" s="4"/>
      <c r="K62" s="4"/>
      <c r="L62" s="106"/>
      <c r="M62" s="106"/>
      <c r="N62" s="106"/>
      <c r="O62" s="107" t="s">
        <v>45</v>
      </c>
      <c r="P62" s="107">
        <v>1</v>
      </c>
      <c r="Q62" s="106"/>
      <c r="R62" s="108"/>
      <c r="S62" s="109">
        <v>22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ht="30" x14ac:dyDescent="0.25">
      <c r="B63" s="21">
        <v>33</v>
      </c>
      <c r="C63" s="22" t="s">
        <v>175</v>
      </c>
      <c r="D63" s="45" t="s">
        <v>176</v>
      </c>
      <c r="E63" s="45" t="s">
        <v>112</v>
      </c>
      <c r="F63" s="21" t="s">
        <v>45</v>
      </c>
      <c r="G63" s="21">
        <v>3</v>
      </c>
      <c r="H63" s="4"/>
      <c r="I63" s="4">
        <v>3</v>
      </c>
      <c r="J63" s="4"/>
      <c r="K63" s="4"/>
      <c r="L63" s="106"/>
      <c r="M63" s="106"/>
      <c r="N63" s="106"/>
      <c r="O63" s="107" t="s">
        <v>45</v>
      </c>
      <c r="P63" s="107">
        <v>1</v>
      </c>
      <c r="Q63" s="106"/>
      <c r="R63" s="108"/>
      <c r="S63" s="109">
        <v>22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177</v>
      </c>
      <c r="D64" s="45" t="s">
        <v>178</v>
      </c>
      <c r="E64" s="45"/>
      <c r="F64" s="21" t="s">
        <v>45</v>
      </c>
      <c r="G64" s="21">
        <v>6</v>
      </c>
      <c r="H64" s="4"/>
      <c r="I64" s="4"/>
      <c r="J64" s="4"/>
      <c r="K64" s="4">
        <v>6</v>
      </c>
      <c r="L64" s="106"/>
      <c r="M64" s="106"/>
      <c r="N64" s="106"/>
      <c r="O64" s="107" t="s">
        <v>45</v>
      </c>
      <c r="P64" s="107">
        <v>1</v>
      </c>
      <c r="Q64" s="106"/>
      <c r="R64" s="108"/>
      <c r="S64" s="109">
        <v>22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ht="30" x14ac:dyDescent="0.25">
      <c r="B65" s="21">
        <v>35</v>
      </c>
      <c r="C65" s="22" t="s">
        <v>179</v>
      </c>
      <c r="D65" s="45" t="s">
        <v>180</v>
      </c>
      <c r="E65" s="45"/>
      <c r="F65" s="21" t="s">
        <v>45</v>
      </c>
      <c r="G65" s="21">
        <v>15</v>
      </c>
      <c r="H65" s="4"/>
      <c r="I65" s="4">
        <v>15</v>
      </c>
      <c r="J65" s="4"/>
      <c r="K65" s="4"/>
      <c r="L65" s="106"/>
      <c r="M65" s="106"/>
      <c r="N65" s="106"/>
      <c r="O65" s="107" t="s">
        <v>45</v>
      </c>
      <c r="P65" s="107">
        <v>1</v>
      </c>
      <c r="Q65" s="106"/>
      <c r="R65" s="108"/>
      <c r="S65" s="109">
        <v>22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x14ac:dyDescent="0.25">
      <c r="B66" s="21">
        <v>36</v>
      </c>
      <c r="C66" s="22" t="s">
        <v>181</v>
      </c>
      <c r="D66" s="45" t="s">
        <v>182</v>
      </c>
      <c r="E66" s="45" t="s">
        <v>112</v>
      </c>
      <c r="F66" s="21" t="s">
        <v>45</v>
      </c>
      <c r="G66" s="21">
        <v>40</v>
      </c>
      <c r="H66" s="4">
        <v>40</v>
      </c>
      <c r="I66" s="4"/>
      <c r="J66" s="4"/>
      <c r="K66" s="4"/>
      <c r="L66" s="106"/>
      <c r="M66" s="106"/>
      <c r="N66" s="106"/>
      <c r="O66" s="107" t="s">
        <v>45</v>
      </c>
      <c r="P66" s="107">
        <v>1</v>
      </c>
      <c r="Q66" s="106"/>
      <c r="R66" s="108"/>
      <c r="S66" s="109">
        <v>22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ht="30" x14ac:dyDescent="0.25">
      <c r="B67" s="21">
        <v>37</v>
      </c>
      <c r="C67" s="22" t="s">
        <v>183</v>
      </c>
      <c r="D67" s="45" t="s">
        <v>184</v>
      </c>
      <c r="E67" s="45"/>
      <c r="F67" s="21" t="s">
        <v>45</v>
      </c>
      <c r="G67" s="21">
        <v>6</v>
      </c>
      <c r="H67" s="4"/>
      <c r="I67" s="4"/>
      <c r="J67" s="4"/>
      <c r="K67" s="4">
        <v>6</v>
      </c>
      <c r="L67" s="106"/>
      <c r="M67" s="106"/>
      <c r="N67" s="106"/>
      <c r="O67" s="107" t="s">
        <v>45</v>
      </c>
      <c r="P67" s="107">
        <v>1</v>
      </c>
      <c r="Q67" s="106"/>
      <c r="R67" s="108"/>
      <c r="S67" s="109">
        <v>22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x14ac:dyDescent="0.25">
      <c r="B68" s="21">
        <v>38</v>
      </c>
      <c r="C68" s="22" t="s">
        <v>185</v>
      </c>
      <c r="D68" s="45" t="s">
        <v>186</v>
      </c>
      <c r="E68" s="45" t="s">
        <v>112</v>
      </c>
      <c r="F68" s="21" t="s">
        <v>45</v>
      </c>
      <c r="G68" s="21">
        <v>40</v>
      </c>
      <c r="H68" s="4"/>
      <c r="I68" s="4"/>
      <c r="J68" s="4">
        <v>40</v>
      </c>
      <c r="K68" s="4"/>
      <c r="L68" s="106"/>
      <c r="M68" s="106"/>
      <c r="N68" s="106"/>
      <c r="O68" s="107" t="s">
        <v>45</v>
      </c>
      <c r="P68" s="107">
        <v>1</v>
      </c>
      <c r="Q68" s="106"/>
      <c r="R68" s="108"/>
      <c r="S68" s="109">
        <v>22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30" x14ac:dyDescent="0.25">
      <c r="B69" s="21">
        <v>39</v>
      </c>
      <c r="C69" s="22" t="s">
        <v>187</v>
      </c>
      <c r="D69" s="45" t="s">
        <v>188</v>
      </c>
      <c r="E69" s="45"/>
      <c r="F69" s="21" t="s">
        <v>45</v>
      </c>
      <c r="G69" s="21">
        <v>4</v>
      </c>
      <c r="H69" s="4"/>
      <c r="I69" s="4">
        <v>4</v>
      </c>
      <c r="J69" s="4"/>
      <c r="K69" s="4"/>
      <c r="L69" s="106"/>
      <c r="M69" s="106"/>
      <c r="N69" s="106"/>
      <c r="O69" s="107" t="s">
        <v>45</v>
      </c>
      <c r="P69" s="107">
        <v>1</v>
      </c>
      <c r="Q69" s="106"/>
      <c r="R69" s="108"/>
      <c r="S69" s="109">
        <v>22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30" x14ac:dyDescent="0.25">
      <c r="B70" s="21">
        <v>40</v>
      </c>
      <c r="C70" s="22" t="s">
        <v>189</v>
      </c>
      <c r="D70" s="45" t="s">
        <v>190</v>
      </c>
      <c r="E70" s="45"/>
      <c r="F70" s="21" t="s">
        <v>45</v>
      </c>
      <c r="G70" s="21">
        <v>40</v>
      </c>
      <c r="H70" s="4">
        <v>20</v>
      </c>
      <c r="I70" s="4"/>
      <c r="J70" s="4"/>
      <c r="K70" s="4">
        <v>20</v>
      </c>
      <c r="L70" s="106"/>
      <c r="M70" s="106"/>
      <c r="N70" s="106"/>
      <c r="O70" s="107" t="s">
        <v>45</v>
      </c>
      <c r="P70" s="107">
        <v>1</v>
      </c>
      <c r="Q70" s="106"/>
      <c r="R70" s="108"/>
      <c r="S70" s="109">
        <v>22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75" x14ac:dyDescent="0.25">
      <c r="B71" s="21">
        <v>41</v>
      </c>
      <c r="C71" s="22" t="s">
        <v>191</v>
      </c>
      <c r="D71" s="45" t="s">
        <v>192</v>
      </c>
      <c r="E71" s="45"/>
      <c r="F71" s="21" t="s">
        <v>45</v>
      </c>
      <c r="G71" s="21">
        <v>70</v>
      </c>
      <c r="H71" s="4">
        <v>35</v>
      </c>
      <c r="I71" s="4"/>
      <c r="J71" s="4"/>
      <c r="K71" s="4">
        <v>35</v>
      </c>
      <c r="L71" s="106"/>
      <c r="M71" s="106"/>
      <c r="N71" s="106"/>
      <c r="O71" s="107" t="s">
        <v>45</v>
      </c>
      <c r="P71" s="107">
        <v>1</v>
      </c>
      <c r="Q71" s="106"/>
      <c r="R71" s="108"/>
      <c r="S71" s="109">
        <v>22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45" x14ac:dyDescent="0.25">
      <c r="B72" s="21">
        <v>42</v>
      </c>
      <c r="C72" s="22" t="s">
        <v>193</v>
      </c>
      <c r="D72" s="45" t="s">
        <v>194</v>
      </c>
      <c r="E72" s="45"/>
      <c r="F72" s="21" t="s">
        <v>45</v>
      </c>
      <c r="G72" s="21">
        <v>5</v>
      </c>
      <c r="H72" s="4">
        <v>5</v>
      </c>
      <c r="I72" s="4"/>
      <c r="J72" s="4"/>
      <c r="K72" s="4"/>
      <c r="L72" s="106"/>
      <c r="M72" s="106"/>
      <c r="N72" s="106"/>
      <c r="O72" s="107" t="s">
        <v>45</v>
      </c>
      <c r="P72" s="107">
        <v>1</v>
      </c>
      <c r="Q72" s="106"/>
      <c r="R72" s="108"/>
      <c r="S72" s="109">
        <v>22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x14ac:dyDescent="0.25">
      <c r="B73" s="21">
        <v>43</v>
      </c>
      <c r="C73" s="22" t="s">
        <v>195</v>
      </c>
      <c r="D73" s="45" t="s">
        <v>196</v>
      </c>
      <c r="E73" s="45"/>
      <c r="F73" s="21" t="s">
        <v>45</v>
      </c>
      <c r="G73" s="21">
        <v>40</v>
      </c>
      <c r="H73" s="4">
        <v>20</v>
      </c>
      <c r="I73" s="4"/>
      <c r="J73" s="4"/>
      <c r="K73" s="4">
        <v>20</v>
      </c>
      <c r="L73" s="106"/>
      <c r="M73" s="106"/>
      <c r="N73" s="106"/>
      <c r="O73" s="107" t="s">
        <v>45</v>
      </c>
      <c r="P73" s="107">
        <v>1</v>
      </c>
      <c r="Q73" s="106"/>
      <c r="R73" s="108"/>
      <c r="S73" s="109">
        <v>22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x14ac:dyDescent="0.25">
      <c r="B74" s="21">
        <v>44</v>
      </c>
      <c r="C74" s="22" t="s">
        <v>197</v>
      </c>
      <c r="D74" s="45" t="s">
        <v>198</v>
      </c>
      <c r="E74" s="45" t="s">
        <v>112</v>
      </c>
      <c r="F74" s="21" t="s">
        <v>45</v>
      </c>
      <c r="G74" s="21">
        <v>20</v>
      </c>
      <c r="H74" s="4"/>
      <c r="I74" s="4">
        <v>20</v>
      </c>
      <c r="J74" s="4"/>
      <c r="K74" s="4"/>
      <c r="L74" s="106"/>
      <c r="M74" s="106"/>
      <c r="N74" s="106"/>
      <c r="O74" s="107" t="s">
        <v>45</v>
      </c>
      <c r="P74" s="107">
        <v>1</v>
      </c>
      <c r="Q74" s="106"/>
      <c r="R74" s="108"/>
      <c r="S74" s="109">
        <v>22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60" x14ac:dyDescent="0.25">
      <c r="B75" s="21">
        <v>45</v>
      </c>
      <c r="C75" s="22" t="s">
        <v>199</v>
      </c>
      <c r="D75" s="45" t="s">
        <v>200</v>
      </c>
      <c r="E75" s="45"/>
      <c r="F75" s="21" t="s">
        <v>45</v>
      </c>
      <c r="G75" s="21">
        <v>24</v>
      </c>
      <c r="H75" s="4">
        <v>6</v>
      </c>
      <c r="I75" s="4">
        <v>6</v>
      </c>
      <c r="J75" s="4">
        <v>6</v>
      </c>
      <c r="K75" s="4">
        <v>6</v>
      </c>
      <c r="L75" s="106"/>
      <c r="M75" s="106"/>
      <c r="N75" s="106"/>
      <c r="O75" s="107" t="s">
        <v>45</v>
      </c>
      <c r="P75" s="107">
        <v>1</v>
      </c>
      <c r="Q75" s="106"/>
      <c r="R75" s="108"/>
      <c r="S75" s="109">
        <v>22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60" x14ac:dyDescent="0.25">
      <c r="B76" s="21">
        <v>46</v>
      </c>
      <c r="C76" s="22" t="s">
        <v>201</v>
      </c>
      <c r="D76" s="45" t="s">
        <v>202</v>
      </c>
      <c r="E76" s="45"/>
      <c r="F76" s="21" t="s">
        <v>45</v>
      </c>
      <c r="G76" s="21">
        <v>35</v>
      </c>
      <c r="H76" s="4">
        <v>15</v>
      </c>
      <c r="I76" s="4">
        <v>10</v>
      </c>
      <c r="J76" s="4"/>
      <c r="K76" s="4">
        <v>10</v>
      </c>
      <c r="L76" s="106"/>
      <c r="M76" s="106"/>
      <c r="N76" s="106"/>
      <c r="O76" s="107" t="s">
        <v>45</v>
      </c>
      <c r="P76" s="107">
        <v>1</v>
      </c>
      <c r="Q76" s="106"/>
      <c r="R76" s="108"/>
      <c r="S76" s="109">
        <v>22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x14ac:dyDescent="0.25">
      <c r="B77" s="21">
        <v>47</v>
      </c>
      <c r="C77" s="22" t="s">
        <v>203</v>
      </c>
      <c r="D77" s="45" t="s">
        <v>204</v>
      </c>
      <c r="E77" s="45"/>
      <c r="F77" s="21" t="s">
        <v>56</v>
      </c>
      <c r="G77" s="21">
        <v>20</v>
      </c>
      <c r="H77" s="4"/>
      <c r="I77" s="4">
        <v>20</v>
      </c>
      <c r="J77" s="4"/>
      <c r="K77" s="4"/>
      <c r="L77" s="106"/>
      <c r="M77" s="106"/>
      <c r="N77" s="106"/>
      <c r="O77" s="107" t="s">
        <v>56</v>
      </c>
      <c r="P77" s="107">
        <v>1</v>
      </c>
      <c r="Q77" s="106"/>
      <c r="R77" s="108"/>
      <c r="S77" s="109">
        <v>22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x14ac:dyDescent="0.25">
      <c r="B78" s="21">
        <v>48</v>
      </c>
      <c r="C78" s="22" t="s">
        <v>205</v>
      </c>
      <c r="D78" s="45" t="s">
        <v>206</v>
      </c>
      <c r="E78" s="45"/>
      <c r="F78" s="21" t="s">
        <v>45</v>
      </c>
      <c r="G78" s="21">
        <v>8</v>
      </c>
      <c r="H78" s="4"/>
      <c r="I78" s="4"/>
      <c r="J78" s="4">
        <v>8</v>
      </c>
      <c r="K78" s="4"/>
      <c r="L78" s="106"/>
      <c r="M78" s="106"/>
      <c r="N78" s="106"/>
      <c r="O78" s="107" t="s">
        <v>45</v>
      </c>
      <c r="P78" s="107">
        <v>1</v>
      </c>
      <c r="Q78" s="106"/>
      <c r="R78" s="108"/>
      <c r="S78" s="109">
        <v>22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207</v>
      </c>
      <c r="D79" s="45" t="s">
        <v>208</v>
      </c>
      <c r="E79" s="45"/>
      <c r="F79" s="21" t="s">
        <v>45</v>
      </c>
      <c r="G79" s="21">
        <v>10</v>
      </c>
      <c r="H79" s="4"/>
      <c r="I79" s="4">
        <v>10</v>
      </c>
      <c r="J79" s="4"/>
      <c r="K79" s="4"/>
      <c r="L79" s="106"/>
      <c r="M79" s="106"/>
      <c r="N79" s="106"/>
      <c r="O79" s="107" t="s">
        <v>45</v>
      </c>
      <c r="P79" s="107">
        <v>1</v>
      </c>
      <c r="Q79" s="106"/>
      <c r="R79" s="108"/>
      <c r="S79" s="109">
        <v>22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ht="60" x14ac:dyDescent="0.25">
      <c r="B80" s="21">
        <v>50</v>
      </c>
      <c r="C80" s="22" t="s">
        <v>209</v>
      </c>
      <c r="D80" s="45" t="s">
        <v>210</v>
      </c>
      <c r="E80" s="45" t="s">
        <v>143</v>
      </c>
      <c r="F80" s="21" t="s">
        <v>45</v>
      </c>
      <c r="G80" s="21">
        <v>30</v>
      </c>
      <c r="H80" s="4"/>
      <c r="I80" s="4">
        <v>30</v>
      </c>
      <c r="J80" s="4"/>
      <c r="K80" s="4"/>
      <c r="L80" s="106"/>
      <c r="M80" s="106"/>
      <c r="N80" s="106"/>
      <c r="O80" s="107" t="s">
        <v>45</v>
      </c>
      <c r="P80" s="107">
        <v>1</v>
      </c>
      <c r="Q80" s="106"/>
      <c r="R80" s="108"/>
      <c r="S80" s="109">
        <v>22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30" x14ac:dyDescent="0.25">
      <c r="B81" s="21">
        <v>51</v>
      </c>
      <c r="C81" s="22" t="s">
        <v>162</v>
      </c>
      <c r="D81" s="45" t="s">
        <v>163</v>
      </c>
      <c r="E81" s="45" t="s">
        <v>112</v>
      </c>
      <c r="F81" s="21" t="s">
        <v>45</v>
      </c>
      <c r="G81" s="21">
        <v>10</v>
      </c>
      <c r="H81" s="4"/>
      <c r="I81" s="4">
        <v>5</v>
      </c>
      <c r="J81" s="4"/>
      <c r="K81" s="4">
        <v>5</v>
      </c>
      <c r="L81" s="106"/>
      <c r="M81" s="106"/>
      <c r="N81" s="106"/>
      <c r="O81" s="107" t="s">
        <v>45</v>
      </c>
      <c r="P81" s="107">
        <v>1</v>
      </c>
      <c r="Q81" s="106"/>
      <c r="R81" s="108"/>
      <c r="S81" s="109">
        <v>22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45" x14ac:dyDescent="0.25">
      <c r="B82" s="21">
        <v>52</v>
      </c>
      <c r="C82" s="22" t="s">
        <v>211</v>
      </c>
      <c r="D82" s="45" t="s">
        <v>212</v>
      </c>
      <c r="E82" s="45"/>
      <c r="F82" s="21" t="s">
        <v>45</v>
      </c>
      <c r="G82" s="21">
        <v>4</v>
      </c>
      <c r="H82" s="4">
        <v>4</v>
      </c>
      <c r="I82" s="4"/>
      <c r="J82" s="4"/>
      <c r="K82" s="4"/>
      <c r="L82" s="106"/>
      <c r="M82" s="106"/>
      <c r="N82" s="106"/>
      <c r="O82" s="107" t="s">
        <v>45</v>
      </c>
      <c r="P82" s="107">
        <v>1</v>
      </c>
      <c r="Q82" s="106"/>
      <c r="R82" s="108"/>
      <c r="S82" s="109">
        <v>22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60" x14ac:dyDescent="0.25">
      <c r="B83" s="21">
        <v>53</v>
      </c>
      <c r="C83" s="22" t="s">
        <v>213</v>
      </c>
      <c r="D83" s="45" t="s">
        <v>214</v>
      </c>
      <c r="E83" s="45"/>
      <c r="F83" s="21" t="s">
        <v>45</v>
      </c>
      <c r="G83" s="21">
        <v>1</v>
      </c>
      <c r="H83" s="4"/>
      <c r="I83" s="4"/>
      <c r="J83" s="4">
        <v>1</v>
      </c>
      <c r="K83" s="4"/>
      <c r="L83" s="106"/>
      <c r="M83" s="106"/>
      <c r="N83" s="106"/>
      <c r="O83" s="107" t="s">
        <v>45</v>
      </c>
      <c r="P83" s="107">
        <v>1</v>
      </c>
      <c r="Q83" s="106"/>
      <c r="R83" s="108"/>
      <c r="S83" s="109">
        <v>22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ht="30" x14ac:dyDescent="0.25">
      <c r="B84" s="21">
        <v>54</v>
      </c>
      <c r="C84" s="22" t="s">
        <v>215</v>
      </c>
      <c r="D84" s="45" t="s">
        <v>216</v>
      </c>
      <c r="E84" s="45" t="s">
        <v>217</v>
      </c>
      <c r="F84" s="21" t="s">
        <v>45</v>
      </c>
      <c r="G84" s="21">
        <v>10</v>
      </c>
      <c r="H84" s="4"/>
      <c r="I84" s="4"/>
      <c r="J84" s="4">
        <v>10</v>
      </c>
      <c r="K84" s="4"/>
      <c r="L84" s="106"/>
      <c r="M84" s="106"/>
      <c r="N84" s="106"/>
      <c r="O84" s="107" t="s">
        <v>45</v>
      </c>
      <c r="P84" s="107">
        <v>1</v>
      </c>
      <c r="Q84" s="106"/>
      <c r="R84" s="108"/>
      <c r="S84" s="109">
        <v>22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x14ac:dyDescent="0.25">
      <c r="B85" s="21">
        <v>55</v>
      </c>
      <c r="C85" s="22" t="s">
        <v>218</v>
      </c>
      <c r="D85" s="45" t="s">
        <v>219</v>
      </c>
      <c r="E85" s="45"/>
      <c r="F85" s="21" t="s">
        <v>45</v>
      </c>
      <c r="G85" s="21">
        <v>10</v>
      </c>
      <c r="H85" s="4"/>
      <c r="I85" s="4">
        <v>10</v>
      </c>
      <c r="J85" s="4"/>
      <c r="K85" s="4"/>
      <c r="L85" s="106"/>
      <c r="M85" s="106"/>
      <c r="N85" s="106"/>
      <c r="O85" s="107" t="s">
        <v>45</v>
      </c>
      <c r="P85" s="107">
        <v>1</v>
      </c>
      <c r="Q85" s="106"/>
      <c r="R85" s="108"/>
      <c r="S85" s="109">
        <v>22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60" x14ac:dyDescent="0.25">
      <c r="B86" s="21">
        <v>56</v>
      </c>
      <c r="C86" s="22" t="s">
        <v>220</v>
      </c>
      <c r="D86" s="45" t="s">
        <v>221</v>
      </c>
      <c r="E86" s="45" t="s">
        <v>112</v>
      </c>
      <c r="F86" s="21" t="s">
        <v>45</v>
      </c>
      <c r="G86" s="21">
        <v>20</v>
      </c>
      <c r="H86" s="4"/>
      <c r="I86" s="4">
        <v>20</v>
      </c>
      <c r="J86" s="4"/>
      <c r="K86" s="4"/>
      <c r="L86" s="106"/>
      <c r="M86" s="106"/>
      <c r="N86" s="106"/>
      <c r="O86" s="107" t="s">
        <v>45</v>
      </c>
      <c r="P86" s="107">
        <v>1</v>
      </c>
      <c r="Q86" s="106"/>
      <c r="R86" s="108"/>
      <c r="S86" s="109">
        <v>22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30" x14ac:dyDescent="0.25">
      <c r="B87" s="21">
        <v>57</v>
      </c>
      <c r="C87" s="22" t="s">
        <v>222</v>
      </c>
      <c r="D87" s="45" t="s">
        <v>223</v>
      </c>
      <c r="E87" s="45"/>
      <c r="F87" s="21" t="s">
        <v>45</v>
      </c>
      <c r="G87" s="21">
        <v>5</v>
      </c>
      <c r="H87" s="4"/>
      <c r="I87" s="4">
        <v>5</v>
      </c>
      <c r="J87" s="4"/>
      <c r="K87" s="4"/>
      <c r="L87" s="106"/>
      <c r="M87" s="106"/>
      <c r="N87" s="106"/>
      <c r="O87" s="107" t="s">
        <v>45</v>
      </c>
      <c r="P87" s="107">
        <v>1</v>
      </c>
      <c r="Q87" s="106"/>
      <c r="R87" s="108"/>
      <c r="S87" s="109">
        <v>22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ht="30" x14ac:dyDescent="0.25">
      <c r="B88" s="21">
        <v>58</v>
      </c>
      <c r="C88" s="22" t="s">
        <v>224</v>
      </c>
      <c r="D88" s="45" t="s">
        <v>225</v>
      </c>
      <c r="E88" s="45"/>
      <c r="F88" s="21" t="s">
        <v>45</v>
      </c>
      <c r="G88" s="21">
        <v>100</v>
      </c>
      <c r="H88" s="4">
        <v>30</v>
      </c>
      <c r="I88" s="4">
        <v>15</v>
      </c>
      <c r="J88" s="4">
        <v>30</v>
      </c>
      <c r="K88" s="4">
        <v>25</v>
      </c>
      <c r="L88" s="106"/>
      <c r="M88" s="106"/>
      <c r="N88" s="106"/>
      <c r="O88" s="107" t="s">
        <v>45</v>
      </c>
      <c r="P88" s="107">
        <v>1</v>
      </c>
      <c r="Q88" s="106"/>
      <c r="R88" s="108"/>
      <c r="S88" s="109">
        <v>22</v>
      </c>
      <c r="T88" s="32">
        <f>(N88*R88)</f>
        <v>0</v>
      </c>
      <c r="U88" s="32">
        <f>IF(S88="Без НДС","Без НДС",S88/100*T88)</f>
        <v>0</v>
      </c>
      <c r="V88" s="32">
        <f>IF(S88="Без НДС",T88,U88+T88)</f>
        <v>0</v>
      </c>
    </row>
    <row r="89" spans="2:22" ht="30" x14ac:dyDescent="0.25">
      <c r="B89" s="21">
        <v>59</v>
      </c>
      <c r="C89" s="22" t="s">
        <v>226</v>
      </c>
      <c r="D89" s="45" t="s">
        <v>227</v>
      </c>
      <c r="E89" s="45" t="s">
        <v>228</v>
      </c>
      <c r="F89" s="21" t="s">
        <v>45</v>
      </c>
      <c r="G89" s="21">
        <v>1</v>
      </c>
      <c r="H89" s="4"/>
      <c r="I89" s="4">
        <v>1</v>
      </c>
      <c r="J89" s="4"/>
      <c r="K89" s="4"/>
      <c r="L89" s="106"/>
      <c r="M89" s="106"/>
      <c r="N89" s="106"/>
      <c r="O89" s="107" t="s">
        <v>45</v>
      </c>
      <c r="P89" s="107">
        <v>1</v>
      </c>
      <c r="Q89" s="106"/>
      <c r="R89" s="108"/>
      <c r="S89" s="109">
        <v>22</v>
      </c>
      <c r="T89" s="32">
        <f>(N89*R89)</f>
        <v>0</v>
      </c>
      <c r="U89" s="32">
        <f>IF(S89="Без НДС","Без НДС",S89/100*T89)</f>
        <v>0</v>
      </c>
      <c r="V89" s="32">
        <f>IF(S89="Без НДС",T89,U89+T89)</f>
        <v>0</v>
      </c>
    </row>
    <row r="90" spans="2:22" x14ac:dyDescent="0.25">
      <c r="B90" s="21">
        <v>60</v>
      </c>
      <c r="C90" s="22" t="s">
        <v>229</v>
      </c>
      <c r="D90" s="45" t="s">
        <v>230</v>
      </c>
      <c r="E90" s="45"/>
      <c r="F90" s="21" t="s">
        <v>45</v>
      </c>
      <c r="G90" s="21">
        <v>12</v>
      </c>
      <c r="H90" s="4"/>
      <c r="I90" s="4"/>
      <c r="J90" s="4">
        <v>12</v>
      </c>
      <c r="K90" s="4"/>
      <c r="L90" s="106"/>
      <c r="M90" s="106"/>
      <c r="N90" s="106"/>
      <c r="O90" s="107" t="s">
        <v>45</v>
      </c>
      <c r="P90" s="107">
        <v>1</v>
      </c>
      <c r="Q90" s="106"/>
      <c r="R90" s="108"/>
      <c r="S90" s="109">
        <v>22</v>
      </c>
      <c r="T90" s="32">
        <f>(N90*R90)</f>
        <v>0</v>
      </c>
      <c r="U90" s="32">
        <f>IF(S90="Без НДС","Без НДС",S90/100*T90)</f>
        <v>0</v>
      </c>
      <c r="V90" s="32">
        <f>IF(S90="Без НДС",T90,U90+T90)</f>
        <v>0</v>
      </c>
    </row>
    <row r="91" spans="2:22" ht="45" x14ac:dyDescent="0.25">
      <c r="B91" s="21">
        <v>61</v>
      </c>
      <c r="C91" s="22" t="s">
        <v>137</v>
      </c>
      <c r="D91" s="45" t="s">
        <v>138</v>
      </c>
      <c r="E91" s="45" t="s">
        <v>231</v>
      </c>
      <c r="F91" s="21" t="s">
        <v>65</v>
      </c>
      <c r="G91" s="21">
        <v>10</v>
      </c>
      <c r="H91" s="4">
        <v>10</v>
      </c>
      <c r="I91" s="4"/>
      <c r="J91" s="4"/>
      <c r="K91" s="4"/>
      <c r="L91" s="106"/>
      <c r="M91" s="106"/>
      <c r="N91" s="106"/>
      <c r="O91" s="107" t="s">
        <v>65</v>
      </c>
      <c r="P91" s="107">
        <v>1</v>
      </c>
      <c r="Q91" s="106"/>
      <c r="R91" s="108"/>
      <c r="S91" s="109">
        <v>22</v>
      </c>
      <c r="T91" s="32">
        <f>(N91*R91)</f>
        <v>0</v>
      </c>
      <c r="U91" s="32">
        <f>IF(S91="Без НДС","Без НДС",S91/100*T91)</f>
        <v>0</v>
      </c>
      <c r="V91" s="32">
        <f>IF(S91="Без НДС",T91,U91+T91)</f>
        <v>0</v>
      </c>
    </row>
    <row r="92" spans="2:22" ht="30" x14ac:dyDescent="0.25">
      <c r="B92" s="21">
        <v>62</v>
      </c>
      <c r="C92" s="22" t="s">
        <v>232</v>
      </c>
      <c r="D92" s="45" t="s">
        <v>233</v>
      </c>
      <c r="E92" s="45"/>
      <c r="F92" s="21" t="s">
        <v>45</v>
      </c>
      <c r="G92" s="21">
        <v>6</v>
      </c>
      <c r="H92" s="4"/>
      <c r="I92" s="4"/>
      <c r="J92" s="4"/>
      <c r="K92" s="4">
        <v>6</v>
      </c>
      <c r="L92" s="106"/>
      <c r="M92" s="106"/>
      <c r="N92" s="106"/>
      <c r="O92" s="107" t="s">
        <v>45</v>
      </c>
      <c r="P92" s="107">
        <v>1</v>
      </c>
      <c r="Q92" s="106"/>
      <c r="R92" s="108"/>
      <c r="S92" s="109">
        <v>22</v>
      </c>
      <c r="T92" s="32">
        <f>(N92*R92)</f>
        <v>0</v>
      </c>
      <c r="U92" s="32">
        <f>IF(S92="Без НДС","Без НДС",S92/100*T92)</f>
        <v>0</v>
      </c>
      <c r="V92" s="32">
        <f>IF(S92="Без НДС",T92,U92+T92)</f>
        <v>0</v>
      </c>
    </row>
    <row r="93" spans="2:22" ht="165" x14ac:dyDescent="0.25">
      <c r="B93" s="21">
        <v>63</v>
      </c>
      <c r="C93" s="22" t="s">
        <v>234</v>
      </c>
      <c r="D93" s="45" t="s">
        <v>235</v>
      </c>
      <c r="E93" s="45" t="s">
        <v>236</v>
      </c>
      <c r="F93" s="21" t="s">
        <v>45</v>
      </c>
      <c r="G93" s="21">
        <v>2</v>
      </c>
      <c r="H93" s="4">
        <v>2</v>
      </c>
      <c r="I93" s="4"/>
      <c r="J93" s="4"/>
      <c r="K93" s="4"/>
      <c r="L93" s="106"/>
      <c r="M93" s="106"/>
      <c r="N93" s="106"/>
      <c r="O93" s="107" t="s">
        <v>45</v>
      </c>
      <c r="P93" s="107">
        <v>1</v>
      </c>
      <c r="Q93" s="106"/>
      <c r="R93" s="108"/>
      <c r="S93" s="109">
        <v>22</v>
      </c>
      <c r="T93" s="32">
        <f>(N93*R93)</f>
        <v>0</v>
      </c>
      <c r="U93" s="32">
        <f>IF(S93="Без НДС","Без НДС",S93/100*T93)</f>
        <v>0</v>
      </c>
      <c r="V93" s="32">
        <f>IF(S93="Без НДС",T93,U93+T93)</f>
        <v>0</v>
      </c>
    </row>
    <row r="94" spans="2:22" ht="60" x14ac:dyDescent="0.25">
      <c r="B94" s="21">
        <v>64</v>
      </c>
      <c r="C94" s="22" t="s">
        <v>237</v>
      </c>
      <c r="D94" s="45" t="s">
        <v>238</v>
      </c>
      <c r="E94" s="45" t="s">
        <v>143</v>
      </c>
      <c r="F94" s="21" t="s">
        <v>45</v>
      </c>
      <c r="G94" s="21">
        <v>5</v>
      </c>
      <c r="H94" s="4"/>
      <c r="I94" s="4"/>
      <c r="J94" s="4">
        <v>5</v>
      </c>
      <c r="K94" s="4"/>
      <c r="L94" s="106"/>
      <c r="M94" s="106"/>
      <c r="N94" s="106"/>
      <c r="O94" s="107" t="s">
        <v>45</v>
      </c>
      <c r="P94" s="107">
        <v>1</v>
      </c>
      <c r="Q94" s="106"/>
      <c r="R94" s="108"/>
      <c r="S94" s="109">
        <v>22</v>
      </c>
      <c r="T94" s="32">
        <f>(N94*R94)</f>
        <v>0</v>
      </c>
      <c r="U94" s="32">
        <f>IF(S94="Без НДС","Без НДС",S94/100*T94)</f>
        <v>0</v>
      </c>
      <c r="V94" s="32">
        <f>IF(S94="Без НДС",T94,U94+T94)</f>
        <v>0</v>
      </c>
    </row>
    <row r="95" spans="2:22" ht="45" x14ac:dyDescent="0.25">
      <c r="B95" s="21">
        <v>65</v>
      </c>
      <c r="C95" s="22" t="s">
        <v>239</v>
      </c>
      <c r="D95" s="45" t="s">
        <v>240</v>
      </c>
      <c r="E95" s="45"/>
      <c r="F95" s="21" t="s">
        <v>45</v>
      </c>
      <c r="G95" s="21">
        <v>10</v>
      </c>
      <c r="H95" s="4">
        <v>5</v>
      </c>
      <c r="I95" s="4"/>
      <c r="J95" s="4"/>
      <c r="K95" s="4">
        <v>5</v>
      </c>
      <c r="L95" s="106"/>
      <c r="M95" s="106"/>
      <c r="N95" s="106"/>
      <c r="O95" s="107" t="s">
        <v>45</v>
      </c>
      <c r="P95" s="107">
        <v>1</v>
      </c>
      <c r="Q95" s="106"/>
      <c r="R95" s="108"/>
      <c r="S95" s="109">
        <v>22</v>
      </c>
      <c r="T95" s="32">
        <f>(N95*R95)</f>
        <v>0</v>
      </c>
      <c r="U95" s="32">
        <f>IF(S95="Без НДС","Без НДС",S95/100*T95)</f>
        <v>0</v>
      </c>
      <c r="V95" s="32">
        <f>IF(S95="Без НДС",T95,U95+T95)</f>
        <v>0</v>
      </c>
    </row>
    <row r="96" spans="2:22" ht="45" x14ac:dyDescent="0.25">
      <c r="B96" s="21">
        <v>66</v>
      </c>
      <c r="C96" s="22" t="s">
        <v>241</v>
      </c>
      <c r="D96" s="45" t="s">
        <v>242</v>
      </c>
      <c r="E96" s="45" t="s">
        <v>112</v>
      </c>
      <c r="F96" s="21" t="s">
        <v>45</v>
      </c>
      <c r="G96" s="21">
        <v>20</v>
      </c>
      <c r="H96" s="4"/>
      <c r="I96" s="4">
        <v>20</v>
      </c>
      <c r="J96" s="4"/>
      <c r="K96" s="4"/>
      <c r="L96" s="106"/>
      <c r="M96" s="106"/>
      <c r="N96" s="106"/>
      <c r="O96" s="107" t="s">
        <v>45</v>
      </c>
      <c r="P96" s="107">
        <v>1</v>
      </c>
      <c r="Q96" s="106"/>
      <c r="R96" s="108"/>
      <c r="S96" s="109">
        <v>22</v>
      </c>
      <c r="T96" s="32">
        <f>(N96*R96)</f>
        <v>0</v>
      </c>
      <c r="U96" s="32">
        <f>IF(S96="Без НДС","Без НДС",S96/100*T96)</f>
        <v>0</v>
      </c>
      <c r="V96" s="32">
        <f>IF(S96="Без НДС",T96,U96+T96)</f>
        <v>0</v>
      </c>
    </row>
    <row r="97" spans="2:22" x14ac:dyDescent="0.25">
      <c r="B97" s="21">
        <v>67</v>
      </c>
      <c r="C97" s="22" t="s">
        <v>243</v>
      </c>
      <c r="D97" s="45" t="s">
        <v>244</v>
      </c>
      <c r="E97" s="45" t="s">
        <v>112</v>
      </c>
      <c r="F97" s="21" t="s">
        <v>45</v>
      </c>
      <c r="G97" s="21">
        <v>40</v>
      </c>
      <c r="H97" s="4"/>
      <c r="I97" s="4">
        <v>40</v>
      </c>
      <c r="J97" s="4"/>
      <c r="K97" s="4"/>
      <c r="L97" s="106"/>
      <c r="M97" s="106"/>
      <c r="N97" s="106"/>
      <c r="O97" s="107" t="s">
        <v>45</v>
      </c>
      <c r="P97" s="107">
        <v>1</v>
      </c>
      <c r="Q97" s="106"/>
      <c r="R97" s="108"/>
      <c r="S97" s="109">
        <v>22</v>
      </c>
      <c r="T97" s="32">
        <f>(N97*R97)</f>
        <v>0</v>
      </c>
      <c r="U97" s="32">
        <f>IF(S97="Без НДС","Без НДС",S97/100*T97)</f>
        <v>0</v>
      </c>
      <c r="V97" s="32">
        <f>IF(S97="Без НДС",T97,U97+T97)</f>
        <v>0</v>
      </c>
    </row>
    <row r="98" spans="2:22" ht="30" x14ac:dyDescent="0.25">
      <c r="B98" s="21">
        <v>68</v>
      </c>
      <c r="C98" s="22" t="s">
        <v>245</v>
      </c>
      <c r="D98" s="45" t="s">
        <v>246</v>
      </c>
      <c r="E98" s="45" t="s">
        <v>112</v>
      </c>
      <c r="F98" s="21" t="s">
        <v>45</v>
      </c>
      <c r="G98" s="21">
        <v>5</v>
      </c>
      <c r="H98" s="4"/>
      <c r="I98" s="4"/>
      <c r="J98" s="4">
        <v>5</v>
      </c>
      <c r="K98" s="4"/>
      <c r="L98" s="106"/>
      <c r="M98" s="106"/>
      <c r="N98" s="106"/>
      <c r="O98" s="107" t="s">
        <v>45</v>
      </c>
      <c r="P98" s="107">
        <v>1</v>
      </c>
      <c r="Q98" s="106"/>
      <c r="R98" s="108"/>
      <c r="S98" s="109">
        <v>22</v>
      </c>
      <c r="T98" s="32">
        <f>(N98*R98)</f>
        <v>0</v>
      </c>
      <c r="U98" s="32">
        <f>IF(S98="Без НДС","Без НДС",S98/100*T98)</f>
        <v>0</v>
      </c>
      <c r="V98" s="32">
        <f>IF(S98="Без НДС",T98,U98+T98)</f>
        <v>0</v>
      </c>
    </row>
    <row r="99" spans="2:22" ht="45" x14ac:dyDescent="0.25">
      <c r="B99" s="21">
        <v>69</v>
      </c>
      <c r="C99" s="22" t="s">
        <v>247</v>
      </c>
      <c r="D99" s="45" t="s">
        <v>248</v>
      </c>
      <c r="E99" s="45" t="s">
        <v>112</v>
      </c>
      <c r="F99" s="21" t="s">
        <v>45</v>
      </c>
      <c r="G99" s="21">
        <v>3</v>
      </c>
      <c r="H99" s="4">
        <v>3</v>
      </c>
      <c r="I99" s="4"/>
      <c r="J99" s="4"/>
      <c r="K99" s="4"/>
      <c r="L99" s="106"/>
      <c r="M99" s="106"/>
      <c r="N99" s="106"/>
      <c r="O99" s="107" t="s">
        <v>45</v>
      </c>
      <c r="P99" s="107">
        <v>1</v>
      </c>
      <c r="Q99" s="106"/>
      <c r="R99" s="108"/>
      <c r="S99" s="109">
        <v>22</v>
      </c>
      <c r="T99" s="32">
        <f>(N99*R99)</f>
        <v>0</v>
      </c>
      <c r="U99" s="32">
        <f>IF(S99="Без НДС","Без НДС",S99/100*T99)</f>
        <v>0</v>
      </c>
      <c r="V99" s="32">
        <f>IF(S99="Без НДС",T99,U99+T99)</f>
        <v>0</v>
      </c>
    </row>
    <row r="100" spans="2:22" ht="30" x14ac:dyDescent="0.25">
      <c r="B100" s="21">
        <v>70</v>
      </c>
      <c r="C100" s="22" t="s">
        <v>249</v>
      </c>
      <c r="D100" s="45" t="s">
        <v>250</v>
      </c>
      <c r="E100" s="45"/>
      <c r="F100" s="21" t="s">
        <v>45</v>
      </c>
      <c r="G100" s="21">
        <v>12</v>
      </c>
      <c r="H100" s="4"/>
      <c r="I100" s="4">
        <v>12</v>
      </c>
      <c r="J100" s="4"/>
      <c r="K100" s="4"/>
      <c r="L100" s="106"/>
      <c r="M100" s="106"/>
      <c r="N100" s="106"/>
      <c r="O100" s="107" t="s">
        <v>45</v>
      </c>
      <c r="P100" s="107">
        <v>1</v>
      </c>
      <c r="Q100" s="106"/>
      <c r="R100" s="108"/>
      <c r="S100" s="109">
        <v>22</v>
      </c>
      <c r="T100" s="32">
        <f>(N100*R100)</f>
        <v>0</v>
      </c>
      <c r="U100" s="32">
        <f>IF(S100="Без НДС","Без НДС",S100/100*T100)</f>
        <v>0</v>
      </c>
      <c r="V100" s="32">
        <f>IF(S100="Без НДС",T100,U100+T100)</f>
        <v>0</v>
      </c>
    </row>
    <row r="101" spans="2:22" x14ac:dyDescent="0.25">
      <c r="B101" s="21">
        <v>71</v>
      </c>
      <c r="C101" s="22" t="s">
        <v>251</v>
      </c>
      <c r="D101" s="45" t="s">
        <v>252</v>
      </c>
      <c r="E101" s="45" t="s">
        <v>253</v>
      </c>
      <c r="F101" s="21" t="s">
        <v>45</v>
      </c>
      <c r="G101" s="21">
        <v>4</v>
      </c>
      <c r="H101" s="4"/>
      <c r="I101" s="4">
        <v>4</v>
      </c>
      <c r="J101" s="4"/>
      <c r="K101" s="4"/>
      <c r="L101" s="106"/>
      <c r="M101" s="106"/>
      <c r="N101" s="106"/>
      <c r="O101" s="107" t="s">
        <v>45</v>
      </c>
      <c r="P101" s="107">
        <v>1</v>
      </c>
      <c r="Q101" s="106"/>
      <c r="R101" s="108"/>
      <c r="S101" s="109">
        <v>22</v>
      </c>
      <c r="T101" s="32">
        <f>(N101*R101)</f>
        <v>0</v>
      </c>
      <c r="U101" s="32">
        <f>IF(S101="Без НДС","Без НДС",S101/100*T101)</f>
        <v>0</v>
      </c>
      <c r="V101" s="32">
        <f>IF(S101="Без НДС",T101,U101+T101)</f>
        <v>0</v>
      </c>
    </row>
    <row r="102" spans="2:22" x14ac:dyDescent="0.25">
      <c r="B102" s="21">
        <v>72</v>
      </c>
      <c r="C102" s="22" t="s">
        <v>254</v>
      </c>
      <c r="D102" s="45" t="s">
        <v>255</v>
      </c>
      <c r="E102" s="45" t="s">
        <v>112</v>
      </c>
      <c r="F102" s="21" t="s">
        <v>45</v>
      </c>
      <c r="G102" s="21">
        <v>50</v>
      </c>
      <c r="H102" s="4">
        <v>50</v>
      </c>
      <c r="I102" s="4"/>
      <c r="J102" s="4"/>
      <c r="K102" s="4"/>
      <c r="L102" s="106"/>
      <c r="M102" s="106"/>
      <c r="N102" s="106"/>
      <c r="O102" s="107" t="s">
        <v>45</v>
      </c>
      <c r="P102" s="107">
        <v>1</v>
      </c>
      <c r="Q102" s="106"/>
      <c r="R102" s="108"/>
      <c r="S102" s="109">
        <v>22</v>
      </c>
      <c r="T102" s="32">
        <f>(N102*R102)</f>
        <v>0</v>
      </c>
      <c r="U102" s="32">
        <f>IF(S102="Без НДС","Без НДС",S102/100*T102)</f>
        <v>0</v>
      </c>
      <c r="V102" s="32">
        <f>IF(S102="Без НДС",T102,U102+T102)</f>
        <v>0</v>
      </c>
    </row>
    <row r="103" spans="2:22" ht="45" x14ac:dyDescent="0.25">
      <c r="B103" s="21">
        <v>73</v>
      </c>
      <c r="C103" s="22" t="s">
        <v>256</v>
      </c>
      <c r="D103" s="45" t="s">
        <v>257</v>
      </c>
      <c r="E103" s="45" t="s">
        <v>143</v>
      </c>
      <c r="F103" s="21" t="s">
        <v>45</v>
      </c>
      <c r="G103" s="21">
        <v>5</v>
      </c>
      <c r="H103" s="4">
        <v>5</v>
      </c>
      <c r="I103" s="4"/>
      <c r="J103" s="4"/>
      <c r="K103" s="4"/>
      <c r="L103" s="106"/>
      <c r="M103" s="106"/>
      <c r="N103" s="106"/>
      <c r="O103" s="107" t="s">
        <v>45</v>
      </c>
      <c r="P103" s="107">
        <v>1</v>
      </c>
      <c r="Q103" s="106"/>
      <c r="R103" s="108"/>
      <c r="S103" s="109">
        <v>22</v>
      </c>
      <c r="T103" s="32">
        <f>(N103*R103)</f>
        <v>0</v>
      </c>
      <c r="U103" s="32">
        <f>IF(S103="Без НДС","Без НДС",S103/100*T103)</f>
        <v>0</v>
      </c>
      <c r="V103" s="32">
        <f>IF(S103="Без НДС",T103,U103+T103)</f>
        <v>0</v>
      </c>
    </row>
    <row r="104" spans="2:22" ht="30" x14ac:dyDescent="0.25">
      <c r="B104" s="21">
        <v>74</v>
      </c>
      <c r="C104" s="22" t="s">
        <v>258</v>
      </c>
      <c r="D104" s="45" t="s">
        <v>259</v>
      </c>
      <c r="E104" s="45" t="s">
        <v>260</v>
      </c>
      <c r="F104" s="21" t="s">
        <v>45</v>
      </c>
      <c r="G104" s="21">
        <v>10</v>
      </c>
      <c r="H104" s="4"/>
      <c r="I104" s="4"/>
      <c r="J104" s="4"/>
      <c r="K104" s="4">
        <v>10</v>
      </c>
      <c r="L104" s="106"/>
      <c r="M104" s="106"/>
      <c r="N104" s="106"/>
      <c r="O104" s="107" t="s">
        <v>45</v>
      </c>
      <c r="P104" s="107">
        <v>1</v>
      </c>
      <c r="Q104" s="106"/>
      <c r="R104" s="108"/>
      <c r="S104" s="109">
        <v>22</v>
      </c>
      <c r="T104" s="32">
        <f>(N104*R104)</f>
        <v>0</v>
      </c>
      <c r="U104" s="32">
        <f>IF(S104="Без НДС","Без НДС",S104/100*T104)</f>
        <v>0</v>
      </c>
      <c r="V104" s="32">
        <f>IF(S104="Без НДС",T104,U104+T104)</f>
        <v>0</v>
      </c>
    </row>
    <row r="105" spans="2:22" ht="30" x14ac:dyDescent="0.25">
      <c r="B105" s="21">
        <v>75</v>
      </c>
      <c r="C105" s="22" t="s">
        <v>261</v>
      </c>
      <c r="D105" s="45" t="s">
        <v>262</v>
      </c>
      <c r="E105" s="45" t="s">
        <v>112</v>
      </c>
      <c r="F105" s="21" t="s">
        <v>45</v>
      </c>
      <c r="G105" s="21">
        <v>5</v>
      </c>
      <c r="H105" s="4"/>
      <c r="I105" s="4">
        <v>5</v>
      </c>
      <c r="J105" s="4"/>
      <c r="K105" s="4"/>
      <c r="L105" s="106"/>
      <c r="M105" s="106"/>
      <c r="N105" s="106"/>
      <c r="O105" s="107" t="s">
        <v>45</v>
      </c>
      <c r="P105" s="107">
        <v>1</v>
      </c>
      <c r="Q105" s="106"/>
      <c r="R105" s="108"/>
      <c r="S105" s="109">
        <v>22</v>
      </c>
      <c r="T105" s="32">
        <f>(N105*R105)</f>
        <v>0</v>
      </c>
      <c r="U105" s="32">
        <f>IF(S105="Без НДС","Без НДС",S105/100*T105)</f>
        <v>0</v>
      </c>
      <c r="V105" s="32">
        <f>IF(S105="Без НДС",T105,U105+T105)</f>
        <v>0</v>
      </c>
    </row>
    <row r="106" spans="2:22" ht="45" x14ac:dyDescent="0.25">
      <c r="B106" s="21">
        <v>76</v>
      </c>
      <c r="C106" s="22" t="s">
        <v>263</v>
      </c>
      <c r="D106" s="45" t="s">
        <v>264</v>
      </c>
      <c r="E106" s="45"/>
      <c r="F106" s="21" t="s">
        <v>45</v>
      </c>
      <c r="G106" s="21">
        <v>10</v>
      </c>
      <c r="H106" s="4"/>
      <c r="I106" s="4"/>
      <c r="J106" s="4">
        <v>10</v>
      </c>
      <c r="K106" s="4"/>
      <c r="L106" s="106"/>
      <c r="M106" s="106"/>
      <c r="N106" s="106"/>
      <c r="O106" s="107" t="s">
        <v>45</v>
      </c>
      <c r="P106" s="107">
        <v>1</v>
      </c>
      <c r="Q106" s="106"/>
      <c r="R106" s="108"/>
      <c r="S106" s="109">
        <v>22</v>
      </c>
      <c r="T106" s="32">
        <f>(N106*R106)</f>
        <v>0</v>
      </c>
      <c r="U106" s="32">
        <f>IF(S106="Без НДС","Без НДС",S106/100*T106)</f>
        <v>0</v>
      </c>
      <c r="V106" s="32">
        <f>IF(S106="Без НДС",T106,U106+T106)</f>
        <v>0</v>
      </c>
    </row>
    <row r="107" spans="2:22" x14ac:dyDescent="0.25">
      <c r="B107" s="21">
        <v>77</v>
      </c>
      <c r="C107" s="22" t="s">
        <v>265</v>
      </c>
      <c r="D107" s="45" t="s">
        <v>266</v>
      </c>
      <c r="E107" s="45" t="s">
        <v>266</v>
      </c>
      <c r="F107" s="21" t="s">
        <v>45</v>
      </c>
      <c r="G107" s="21">
        <v>10</v>
      </c>
      <c r="H107" s="4">
        <v>5</v>
      </c>
      <c r="I107" s="4"/>
      <c r="J107" s="4"/>
      <c r="K107" s="4">
        <v>5</v>
      </c>
      <c r="L107" s="106"/>
      <c r="M107" s="106"/>
      <c r="N107" s="106"/>
      <c r="O107" s="107" t="s">
        <v>45</v>
      </c>
      <c r="P107" s="107">
        <v>1</v>
      </c>
      <c r="Q107" s="106"/>
      <c r="R107" s="108"/>
      <c r="S107" s="109">
        <v>22</v>
      </c>
      <c r="T107" s="32">
        <f>(N107*R107)</f>
        <v>0</v>
      </c>
      <c r="U107" s="32">
        <f>IF(S107="Без НДС","Без НДС",S107/100*T107)</f>
        <v>0</v>
      </c>
      <c r="V107" s="32">
        <f>IF(S107="Без НДС",T107,U107+T107)</f>
        <v>0</v>
      </c>
    </row>
    <row r="108" spans="2:22" ht="45" x14ac:dyDescent="0.25">
      <c r="B108" s="21">
        <v>78</v>
      </c>
      <c r="C108" s="22" t="s">
        <v>267</v>
      </c>
      <c r="D108" s="45" t="s">
        <v>268</v>
      </c>
      <c r="E108" s="45" t="s">
        <v>143</v>
      </c>
      <c r="F108" s="21" t="s">
        <v>45</v>
      </c>
      <c r="G108" s="21">
        <v>20</v>
      </c>
      <c r="H108" s="4">
        <v>20</v>
      </c>
      <c r="I108" s="4"/>
      <c r="J108" s="4"/>
      <c r="K108" s="4"/>
      <c r="L108" s="106"/>
      <c r="M108" s="106"/>
      <c r="N108" s="106"/>
      <c r="O108" s="107" t="s">
        <v>45</v>
      </c>
      <c r="P108" s="107">
        <v>1</v>
      </c>
      <c r="Q108" s="106"/>
      <c r="R108" s="108"/>
      <c r="S108" s="109">
        <v>22</v>
      </c>
      <c r="T108" s="32">
        <f>(N108*R108)</f>
        <v>0</v>
      </c>
      <c r="U108" s="32">
        <f>IF(S108="Без НДС","Без НДС",S108/100*T108)</f>
        <v>0</v>
      </c>
      <c r="V108" s="32">
        <f>IF(S108="Без НДС",T108,U108+T108)</f>
        <v>0</v>
      </c>
    </row>
    <row r="109" spans="2:22" ht="30" x14ac:dyDescent="0.25">
      <c r="B109" s="21">
        <v>79</v>
      </c>
      <c r="C109" s="22" t="s">
        <v>269</v>
      </c>
      <c r="D109" s="45" t="s">
        <v>270</v>
      </c>
      <c r="E109" s="45"/>
      <c r="F109" s="21" t="s">
        <v>45</v>
      </c>
      <c r="G109" s="21">
        <v>10</v>
      </c>
      <c r="H109" s="4"/>
      <c r="I109" s="4"/>
      <c r="J109" s="4">
        <v>10</v>
      </c>
      <c r="K109" s="4"/>
      <c r="L109" s="106"/>
      <c r="M109" s="106"/>
      <c r="N109" s="106"/>
      <c r="O109" s="107" t="s">
        <v>45</v>
      </c>
      <c r="P109" s="107">
        <v>1</v>
      </c>
      <c r="Q109" s="106"/>
      <c r="R109" s="108"/>
      <c r="S109" s="109">
        <v>22</v>
      </c>
      <c r="T109" s="32">
        <f>(N109*R109)</f>
        <v>0</v>
      </c>
      <c r="U109" s="32">
        <f>IF(S109="Без НДС","Без НДС",S109/100*T109)</f>
        <v>0</v>
      </c>
      <c r="V109" s="32">
        <f>IF(S109="Без НДС",T109,U109+T109)</f>
        <v>0</v>
      </c>
    </row>
    <row r="110" spans="2:22" ht="120" x14ac:dyDescent="0.25">
      <c r="B110" s="21">
        <v>80</v>
      </c>
      <c r="C110" s="22" t="s">
        <v>271</v>
      </c>
      <c r="D110" s="45" t="s">
        <v>272</v>
      </c>
      <c r="E110" s="45"/>
      <c r="F110" s="21" t="s">
        <v>45</v>
      </c>
      <c r="G110" s="21">
        <v>40</v>
      </c>
      <c r="H110" s="4">
        <v>40</v>
      </c>
      <c r="I110" s="4"/>
      <c r="J110" s="4"/>
      <c r="K110" s="4"/>
      <c r="L110" s="106"/>
      <c r="M110" s="106"/>
      <c r="N110" s="106"/>
      <c r="O110" s="107" t="s">
        <v>45</v>
      </c>
      <c r="P110" s="107">
        <v>1</v>
      </c>
      <c r="Q110" s="106"/>
      <c r="R110" s="108"/>
      <c r="S110" s="109">
        <v>22</v>
      </c>
      <c r="T110" s="32">
        <f>(N110*R110)</f>
        <v>0</v>
      </c>
      <c r="U110" s="32">
        <f>IF(S110="Без НДС","Без НДС",S110/100*T110)</f>
        <v>0</v>
      </c>
      <c r="V110" s="32">
        <f>IF(S110="Без НДС",T110,U110+T110)</f>
        <v>0</v>
      </c>
    </row>
    <row r="111" spans="2:22" ht="30" x14ac:dyDescent="0.25">
      <c r="B111" s="21">
        <v>81</v>
      </c>
      <c r="C111" s="22" t="s">
        <v>273</v>
      </c>
      <c r="D111" s="45" t="s">
        <v>274</v>
      </c>
      <c r="E111" s="45"/>
      <c r="F111" s="21" t="s">
        <v>45</v>
      </c>
      <c r="G111" s="21">
        <v>10</v>
      </c>
      <c r="H111" s="4"/>
      <c r="I111" s="4">
        <v>10</v>
      </c>
      <c r="J111" s="4"/>
      <c r="K111" s="4"/>
      <c r="L111" s="106"/>
      <c r="M111" s="106"/>
      <c r="N111" s="106"/>
      <c r="O111" s="107" t="s">
        <v>45</v>
      </c>
      <c r="P111" s="107">
        <v>1</v>
      </c>
      <c r="Q111" s="106"/>
      <c r="R111" s="108"/>
      <c r="S111" s="109">
        <v>22</v>
      </c>
      <c r="T111" s="32">
        <f>(N111*R111)</f>
        <v>0</v>
      </c>
      <c r="U111" s="32">
        <f>IF(S111="Без НДС","Без НДС",S111/100*T111)</f>
        <v>0</v>
      </c>
      <c r="V111" s="32">
        <f>IF(S111="Без НДС",T111,U111+T111)</f>
        <v>0</v>
      </c>
    </row>
    <row r="112" spans="2:22" ht="60" x14ac:dyDescent="0.25">
      <c r="B112" s="21">
        <v>82</v>
      </c>
      <c r="C112" s="22" t="s">
        <v>275</v>
      </c>
      <c r="D112" s="45" t="s">
        <v>276</v>
      </c>
      <c r="E112" s="45"/>
      <c r="F112" s="21" t="s">
        <v>45</v>
      </c>
      <c r="G112" s="21">
        <v>25</v>
      </c>
      <c r="H112" s="4">
        <v>15</v>
      </c>
      <c r="I112" s="4"/>
      <c r="J112" s="4"/>
      <c r="K112" s="4">
        <v>10</v>
      </c>
      <c r="L112" s="106"/>
      <c r="M112" s="106"/>
      <c r="N112" s="106"/>
      <c r="O112" s="107" t="s">
        <v>45</v>
      </c>
      <c r="P112" s="107">
        <v>1</v>
      </c>
      <c r="Q112" s="106"/>
      <c r="R112" s="108"/>
      <c r="S112" s="109">
        <v>22</v>
      </c>
      <c r="T112" s="32">
        <f>(N112*R112)</f>
        <v>0</v>
      </c>
      <c r="U112" s="32">
        <f>IF(S112="Без НДС","Без НДС",S112/100*T112)</f>
        <v>0</v>
      </c>
      <c r="V112" s="32">
        <f>IF(S112="Без НДС",T112,U112+T112)</f>
        <v>0</v>
      </c>
    </row>
    <row r="113" spans="2:22" ht="60" x14ac:dyDescent="0.25">
      <c r="B113" s="21">
        <v>83</v>
      </c>
      <c r="C113" s="22" t="s">
        <v>277</v>
      </c>
      <c r="D113" s="45" t="s">
        <v>278</v>
      </c>
      <c r="E113" s="45"/>
      <c r="F113" s="21" t="s">
        <v>45</v>
      </c>
      <c r="G113" s="21">
        <v>6</v>
      </c>
      <c r="H113" s="4"/>
      <c r="I113" s="4"/>
      <c r="J113" s="4">
        <v>6</v>
      </c>
      <c r="K113" s="4"/>
      <c r="L113" s="106"/>
      <c r="M113" s="106"/>
      <c r="N113" s="106"/>
      <c r="O113" s="107" t="s">
        <v>45</v>
      </c>
      <c r="P113" s="107">
        <v>1</v>
      </c>
      <c r="Q113" s="106"/>
      <c r="R113" s="108"/>
      <c r="S113" s="109">
        <v>22</v>
      </c>
      <c r="T113" s="32">
        <f>(N113*R113)</f>
        <v>0</v>
      </c>
      <c r="U113" s="32">
        <f>IF(S113="Без НДС","Без НДС",S113/100*T113)</f>
        <v>0</v>
      </c>
      <c r="V113" s="32">
        <f>IF(S113="Без НДС",T113,U113+T113)</f>
        <v>0</v>
      </c>
    </row>
    <row r="114" spans="2:22" x14ac:dyDescent="0.25">
      <c r="B114" s="21">
        <v>84</v>
      </c>
      <c r="C114" s="22" t="s">
        <v>279</v>
      </c>
      <c r="D114" s="45" t="s">
        <v>280</v>
      </c>
      <c r="E114" s="45"/>
      <c r="F114" s="21" t="s">
        <v>45</v>
      </c>
      <c r="G114" s="21">
        <v>15</v>
      </c>
      <c r="H114" s="4"/>
      <c r="I114" s="4">
        <v>15</v>
      </c>
      <c r="J114" s="4"/>
      <c r="K114" s="4"/>
      <c r="L114" s="106"/>
      <c r="M114" s="106"/>
      <c r="N114" s="106"/>
      <c r="O114" s="107" t="s">
        <v>45</v>
      </c>
      <c r="P114" s="107">
        <v>1</v>
      </c>
      <c r="Q114" s="106"/>
      <c r="R114" s="108"/>
      <c r="S114" s="109">
        <v>22</v>
      </c>
      <c r="T114" s="32">
        <f>(N114*R114)</f>
        <v>0</v>
      </c>
      <c r="U114" s="32">
        <f>IF(S114="Без НДС","Без НДС",S114/100*T114)</f>
        <v>0</v>
      </c>
      <c r="V114" s="32">
        <f>IF(S114="Без НДС",T114,U114+T114)</f>
        <v>0</v>
      </c>
    </row>
    <row r="115" spans="2:22" ht="45" x14ac:dyDescent="0.25">
      <c r="B115" s="21">
        <v>85</v>
      </c>
      <c r="C115" s="22" t="s">
        <v>281</v>
      </c>
      <c r="D115" s="45" t="s">
        <v>282</v>
      </c>
      <c r="E115" s="45"/>
      <c r="F115" s="21" t="s">
        <v>45</v>
      </c>
      <c r="G115" s="21">
        <v>2</v>
      </c>
      <c r="H115" s="4">
        <v>1</v>
      </c>
      <c r="I115" s="4"/>
      <c r="J115" s="4"/>
      <c r="K115" s="4">
        <v>1</v>
      </c>
      <c r="L115" s="106"/>
      <c r="M115" s="106"/>
      <c r="N115" s="106"/>
      <c r="O115" s="107" t="s">
        <v>45</v>
      </c>
      <c r="P115" s="107">
        <v>1</v>
      </c>
      <c r="Q115" s="106"/>
      <c r="R115" s="108"/>
      <c r="S115" s="109">
        <v>22</v>
      </c>
      <c r="T115" s="32">
        <f>(N115*R115)</f>
        <v>0</v>
      </c>
      <c r="U115" s="32">
        <f>IF(S115="Без НДС","Без НДС",S115/100*T115)</f>
        <v>0</v>
      </c>
      <c r="V115" s="32">
        <f>IF(S115="Без НДС",T115,U115+T115)</f>
        <v>0</v>
      </c>
    </row>
    <row r="116" spans="2:22" x14ac:dyDescent="0.25">
      <c r="B116" s="21">
        <v>86</v>
      </c>
      <c r="C116" s="22" t="s">
        <v>197</v>
      </c>
      <c r="D116" s="45" t="s">
        <v>198</v>
      </c>
      <c r="E116" s="45"/>
      <c r="F116" s="21" t="s">
        <v>45</v>
      </c>
      <c r="G116" s="21">
        <v>10</v>
      </c>
      <c r="H116" s="4"/>
      <c r="I116" s="4"/>
      <c r="J116" s="4">
        <v>10</v>
      </c>
      <c r="K116" s="4"/>
      <c r="L116" s="106"/>
      <c r="M116" s="106"/>
      <c r="N116" s="106"/>
      <c r="O116" s="107" t="s">
        <v>45</v>
      </c>
      <c r="P116" s="107">
        <v>1</v>
      </c>
      <c r="Q116" s="106"/>
      <c r="R116" s="108"/>
      <c r="S116" s="109">
        <v>22</v>
      </c>
      <c r="T116" s="32">
        <f>(N116*R116)</f>
        <v>0</v>
      </c>
      <c r="U116" s="32">
        <f>IF(S116="Без НДС","Без НДС",S116/100*T116)</f>
        <v>0</v>
      </c>
      <c r="V116" s="32">
        <f>IF(S116="Без НДС",T116,U116+T116)</f>
        <v>0</v>
      </c>
    </row>
    <row r="117" spans="2:22" ht="30" x14ac:dyDescent="0.25">
      <c r="B117" s="21">
        <v>87</v>
      </c>
      <c r="C117" s="22" t="s">
        <v>283</v>
      </c>
      <c r="D117" s="45" t="s">
        <v>284</v>
      </c>
      <c r="E117" s="45"/>
      <c r="F117" s="21" t="s">
        <v>45</v>
      </c>
      <c r="G117" s="21">
        <v>2</v>
      </c>
      <c r="H117" s="4"/>
      <c r="I117" s="4">
        <v>2</v>
      </c>
      <c r="J117" s="4"/>
      <c r="K117" s="4"/>
      <c r="L117" s="106"/>
      <c r="M117" s="106"/>
      <c r="N117" s="106"/>
      <c r="O117" s="107" t="s">
        <v>45</v>
      </c>
      <c r="P117" s="107">
        <v>1</v>
      </c>
      <c r="Q117" s="106"/>
      <c r="R117" s="108"/>
      <c r="S117" s="109">
        <v>22</v>
      </c>
      <c r="T117" s="32">
        <f>(N117*R117)</f>
        <v>0</v>
      </c>
      <c r="U117" s="32">
        <f>IF(S117="Без НДС","Без НДС",S117/100*T117)</f>
        <v>0</v>
      </c>
      <c r="V117" s="32">
        <f>IF(S117="Без НДС",T117,U117+T117)</f>
        <v>0</v>
      </c>
    </row>
    <row r="118" spans="2:22" ht="30" x14ac:dyDescent="0.25">
      <c r="B118" s="21">
        <v>88</v>
      </c>
      <c r="C118" s="22" t="s">
        <v>285</v>
      </c>
      <c r="D118" s="45" t="s">
        <v>286</v>
      </c>
      <c r="E118" s="45"/>
      <c r="F118" s="21" t="s">
        <v>45</v>
      </c>
      <c r="G118" s="21">
        <v>5</v>
      </c>
      <c r="H118" s="4"/>
      <c r="I118" s="4"/>
      <c r="J118" s="4"/>
      <c r="K118" s="4">
        <v>5</v>
      </c>
      <c r="L118" s="106"/>
      <c r="M118" s="106"/>
      <c r="N118" s="106"/>
      <c r="O118" s="107" t="s">
        <v>45</v>
      </c>
      <c r="P118" s="107">
        <v>1</v>
      </c>
      <c r="Q118" s="106"/>
      <c r="R118" s="108"/>
      <c r="S118" s="109">
        <v>22</v>
      </c>
      <c r="T118" s="32">
        <f>(N118*R118)</f>
        <v>0</v>
      </c>
      <c r="U118" s="32">
        <f>IF(S118="Без НДС","Без НДС",S118/100*T118)</f>
        <v>0</v>
      </c>
      <c r="V118" s="32">
        <f>IF(S118="Без НДС",T118,U118+T118)</f>
        <v>0</v>
      </c>
    </row>
    <row r="119" spans="2:22" x14ac:dyDescent="0.25">
      <c r="B119" s="21">
        <v>89</v>
      </c>
      <c r="C119" s="22" t="s">
        <v>287</v>
      </c>
      <c r="D119" s="45" t="s">
        <v>288</v>
      </c>
      <c r="E119" s="45"/>
      <c r="F119" s="21" t="s">
        <v>45</v>
      </c>
      <c r="G119" s="21">
        <v>5</v>
      </c>
      <c r="H119" s="4"/>
      <c r="I119" s="4">
        <v>5</v>
      </c>
      <c r="J119" s="4"/>
      <c r="K119" s="4"/>
      <c r="L119" s="106"/>
      <c r="M119" s="106"/>
      <c r="N119" s="106"/>
      <c r="O119" s="107" t="s">
        <v>45</v>
      </c>
      <c r="P119" s="107">
        <v>1</v>
      </c>
      <c r="Q119" s="106"/>
      <c r="R119" s="108"/>
      <c r="S119" s="109">
        <v>22</v>
      </c>
      <c r="T119" s="32">
        <f>(N119*R119)</f>
        <v>0</v>
      </c>
      <c r="U119" s="32">
        <f>IF(S119="Без НДС","Без НДС",S119/100*T119)</f>
        <v>0</v>
      </c>
      <c r="V119" s="32">
        <f>IF(S119="Без НДС",T119,U119+T119)</f>
        <v>0</v>
      </c>
    </row>
    <row r="120" spans="2:22" x14ac:dyDescent="0.25">
      <c r="B120" s="21">
        <v>90</v>
      </c>
      <c r="C120" s="22" t="s">
        <v>289</v>
      </c>
      <c r="D120" s="45" t="s">
        <v>290</v>
      </c>
      <c r="E120" s="45"/>
      <c r="F120" s="21" t="s">
        <v>45</v>
      </c>
      <c r="G120" s="21">
        <v>15</v>
      </c>
      <c r="H120" s="4">
        <v>15</v>
      </c>
      <c r="I120" s="4"/>
      <c r="J120" s="4"/>
      <c r="K120" s="4"/>
      <c r="L120" s="106"/>
      <c r="M120" s="106"/>
      <c r="N120" s="106"/>
      <c r="O120" s="107" t="s">
        <v>45</v>
      </c>
      <c r="P120" s="107">
        <v>1</v>
      </c>
      <c r="Q120" s="106"/>
      <c r="R120" s="108"/>
      <c r="S120" s="109">
        <v>22</v>
      </c>
      <c r="T120" s="32">
        <f>(N120*R120)</f>
        <v>0</v>
      </c>
      <c r="U120" s="32">
        <f>IF(S120="Без НДС","Без НДС",S120/100*T120)</f>
        <v>0</v>
      </c>
      <c r="V120" s="32">
        <f>IF(S120="Без НДС",T120,U120+T120)</f>
        <v>0</v>
      </c>
    </row>
    <row r="121" spans="2:22" ht="30" x14ac:dyDescent="0.25">
      <c r="B121" s="21">
        <v>91</v>
      </c>
      <c r="C121" s="22" t="s">
        <v>291</v>
      </c>
      <c r="D121" s="45" t="s">
        <v>292</v>
      </c>
      <c r="E121" s="45" t="s">
        <v>293</v>
      </c>
      <c r="F121" s="21" t="s">
        <v>45</v>
      </c>
      <c r="G121" s="21">
        <v>1</v>
      </c>
      <c r="H121" s="4"/>
      <c r="I121" s="4"/>
      <c r="J121" s="4"/>
      <c r="K121" s="4">
        <v>1</v>
      </c>
      <c r="L121" s="106"/>
      <c r="M121" s="106"/>
      <c r="N121" s="106"/>
      <c r="O121" s="107" t="s">
        <v>45</v>
      </c>
      <c r="P121" s="107">
        <v>1</v>
      </c>
      <c r="Q121" s="106"/>
      <c r="R121" s="108"/>
      <c r="S121" s="109">
        <v>22</v>
      </c>
      <c r="T121" s="32">
        <f>(N121*R121)</f>
        <v>0</v>
      </c>
      <c r="U121" s="32">
        <f>IF(S121="Без НДС","Без НДС",S121/100*T121)</f>
        <v>0</v>
      </c>
      <c r="V121" s="32">
        <f>IF(S121="Без НДС",T121,U121+T121)</f>
        <v>0</v>
      </c>
    </row>
    <row r="122" spans="2:22" x14ac:dyDescent="0.25">
      <c r="B122" s="21">
        <v>92</v>
      </c>
      <c r="C122" s="22" t="s">
        <v>294</v>
      </c>
      <c r="D122" s="45" t="s">
        <v>295</v>
      </c>
      <c r="E122" s="45" t="s">
        <v>296</v>
      </c>
      <c r="F122" s="21" t="s">
        <v>45</v>
      </c>
      <c r="G122" s="21">
        <v>38</v>
      </c>
      <c r="H122" s="4"/>
      <c r="I122" s="4">
        <v>38</v>
      </c>
      <c r="J122" s="4"/>
      <c r="K122" s="4"/>
      <c r="L122" s="106"/>
      <c r="M122" s="106"/>
      <c r="N122" s="106"/>
      <c r="O122" s="107" t="s">
        <v>45</v>
      </c>
      <c r="P122" s="107">
        <v>1</v>
      </c>
      <c r="Q122" s="106"/>
      <c r="R122" s="108"/>
      <c r="S122" s="109">
        <v>22</v>
      </c>
      <c r="T122" s="32">
        <f>(N122*R122)</f>
        <v>0</v>
      </c>
      <c r="U122" s="32">
        <f>IF(S122="Без НДС","Без НДС",S122/100*T122)</f>
        <v>0</v>
      </c>
      <c r="V122" s="32">
        <f>IF(S122="Без НДС",T122,U122+T122)</f>
        <v>0</v>
      </c>
    </row>
    <row r="123" spans="2:22" x14ac:dyDescent="0.25">
      <c r="B123" s="21">
        <v>93</v>
      </c>
      <c r="C123" s="22" t="s">
        <v>297</v>
      </c>
      <c r="D123" s="45" t="s">
        <v>298</v>
      </c>
      <c r="E123" s="45" t="s">
        <v>299</v>
      </c>
      <c r="F123" s="21" t="s">
        <v>65</v>
      </c>
      <c r="G123" s="21">
        <v>5</v>
      </c>
      <c r="H123" s="4">
        <v>5</v>
      </c>
      <c r="I123" s="4"/>
      <c r="J123" s="4"/>
      <c r="K123" s="4"/>
      <c r="L123" s="106"/>
      <c r="M123" s="106"/>
      <c r="N123" s="106"/>
      <c r="O123" s="107" t="s">
        <v>65</v>
      </c>
      <c r="P123" s="107">
        <v>1</v>
      </c>
      <c r="Q123" s="106"/>
      <c r="R123" s="108"/>
      <c r="S123" s="109">
        <v>22</v>
      </c>
      <c r="T123" s="32">
        <f>(N123*R123)</f>
        <v>0</v>
      </c>
      <c r="U123" s="32">
        <f>IF(S123="Без НДС","Без НДС",S123/100*T123)</f>
        <v>0</v>
      </c>
      <c r="V123" s="32">
        <f>IF(S123="Без НДС",T123,U123+T123)</f>
        <v>0</v>
      </c>
    </row>
    <row r="124" spans="2:22" ht="30" x14ac:dyDescent="0.25">
      <c r="B124" s="21">
        <v>94</v>
      </c>
      <c r="C124" s="22" t="s">
        <v>300</v>
      </c>
      <c r="D124" s="45" t="s">
        <v>301</v>
      </c>
      <c r="E124" s="45"/>
      <c r="F124" s="21" t="s">
        <v>45</v>
      </c>
      <c r="G124" s="21">
        <v>6</v>
      </c>
      <c r="H124" s="4"/>
      <c r="I124" s="4"/>
      <c r="J124" s="4">
        <v>6</v>
      </c>
      <c r="K124" s="4"/>
      <c r="L124" s="106"/>
      <c r="M124" s="106"/>
      <c r="N124" s="106"/>
      <c r="O124" s="107" t="s">
        <v>45</v>
      </c>
      <c r="P124" s="107">
        <v>1</v>
      </c>
      <c r="Q124" s="106"/>
      <c r="R124" s="108"/>
      <c r="S124" s="109">
        <v>22</v>
      </c>
      <c r="T124" s="32">
        <f>(N124*R124)</f>
        <v>0</v>
      </c>
      <c r="U124" s="32">
        <f>IF(S124="Без НДС","Без НДС",S124/100*T124)</f>
        <v>0</v>
      </c>
      <c r="V124" s="32">
        <f>IF(S124="Без НДС",T124,U124+T124)</f>
        <v>0</v>
      </c>
    </row>
    <row r="125" spans="2:22" ht="30" x14ac:dyDescent="0.25">
      <c r="B125" s="21">
        <v>95</v>
      </c>
      <c r="C125" s="22" t="s">
        <v>302</v>
      </c>
      <c r="D125" s="45" t="s">
        <v>303</v>
      </c>
      <c r="E125" s="45" t="s">
        <v>304</v>
      </c>
      <c r="F125" s="21" t="s">
        <v>45</v>
      </c>
      <c r="G125" s="21">
        <v>5</v>
      </c>
      <c r="H125" s="4"/>
      <c r="I125" s="4">
        <v>5</v>
      </c>
      <c r="J125" s="4"/>
      <c r="K125" s="4"/>
      <c r="L125" s="106"/>
      <c r="M125" s="106"/>
      <c r="N125" s="106"/>
      <c r="O125" s="107" t="s">
        <v>45</v>
      </c>
      <c r="P125" s="107">
        <v>1</v>
      </c>
      <c r="Q125" s="106"/>
      <c r="R125" s="108"/>
      <c r="S125" s="109">
        <v>22</v>
      </c>
      <c r="T125" s="32">
        <f>(N125*R125)</f>
        <v>0</v>
      </c>
      <c r="U125" s="32">
        <f>IF(S125="Без НДС","Без НДС",S125/100*T125)</f>
        <v>0</v>
      </c>
      <c r="V125" s="32">
        <f>IF(S125="Без НДС",T125,U125+T125)</f>
        <v>0</v>
      </c>
    </row>
    <row r="126" spans="2:22" ht="45" x14ac:dyDescent="0.25">
      <c r="B126" s="21">
        <v>96</v>
      </c>
      <c r="C126" s="22" t="s">
        <v>305</v>
      </c>
      <c r="D126" s="45" t="s">
        <v>306</v>
      </c>
      <c r="E126" s="45" t="s">
        <v>143</v>
      </c>
      <c r="F126" s="21" t="s">
        <v>45</v>
      </c>
      <c r="G126" s="21">
        <v>20</v>
      </c>
      <c r="H126" s="4">
        <v>20</v>
      </c>
      <c r="I126" s="4"/>
      <c r="J126" s="4"/>
      <c r="K126" s="4"/>
      <c r="L126" s="106"/>
      <c r="M126" s="106"/>
      <c r="N126" s="106"/>
      <c r="O126" s="107" t="s">
        <v>45</v>
      </c>
      <c r="P126" s="107">
        <v>1</v>
      </c>
      <c r="Q126" s="106"/>
      <c r="R126" s="108"/>
      <c r="S126" s="109">
        <v>22</v>
      </c>
      <c r="T126" s="32">
        <f>(N126*R126)</f>
        <v>0</v>
      </c>
      <c r="U126" s="32">
        <f>IF(S126="Без НДС","Без НДС",S126/100*T126)</f>
        <v>0</v>
      </c>
      <c r="V126" s="32">
        <f>IF(S126="Без НДС",T126,U126+T126)</f>
        <v>0</v>
      </c>
    </row>
    <row r="127" spans="2:22" x14ac:dyDescent="0.25">
      <c r="B127" s="21">
        <v>97</v>
      </c>
      <c r="C127" s="22" t="s">
        <v>307</v>
      </c>
      <c r="D127" s="45" t="s">
        <v>308</v>
      </c>
      <c r="E127" s="45"/>
      <c r="F127" s="21" t="s">
        <v>45</v>
      </c>
      <c r="G127" s="21">
        <v>2</v>
      </c>
      <c r="H127" s="4"/>
      <c r="I127" s="4">
        <v>2</v>
      </c>
      <c r="J127" s="4"/>
      <c r="K127" s="4"/>
      <c r="L127" s="106"/>
      <c r="M127" s="106"/>
      <c r="N127" s="106"/>
      <c r="O127" s="107" t="s">
        <v>45</v>
      </c>
      <c r="P127" s="107">
        <v>1</v>
      </c>
      <c r="Q127" s="106"/>
      <c r="R127" s="108"/>
      <c r="S127" s="109">
        <v>22</v>
      </c>
      <c r="T127" s="32">
        <f>(N127*R127)</f>
        <v>0</v>
      </c>
      <c r="U127" s="32">
        <f>IF(S127="Без НДС","Без НДС",S127/100*T127)</f>
        <v>0</v>
      </c>
      <c r="V127" s="32">
        <f>IF(S127="Без НДС",T127,U127+T127)</f>
        <v>0</v>
      </c>
    </row>
    <row r="128" spans="2:22" x14ac:dyDescent="0.25">
      <c r="B128" s="21">
        <v>98</v>
      </c>
      <c r="C128" s="22" t="s">
        <v>309</v>
      </c>
      <c r="D128" s="45" t="s">
        <v>310</v>
      </c>
      <c r="E128" s="45"/>
      <c r="F128" s="21" t="s">
        <v>45</v>
      </c>
      <c r="G128" s="21">
        <v>4</v>
      </c>
      <c r="H128" s="4"/>
      <c r="I128" s="4">
        <v>4</v>
      </c>
      <c r="J128" s="4"/>
      <c r="K128" s="4"/>
      <c r="L128" s="106"/>
      <c r="M128" s="106"/>
      <c r="N128" s="106"/>
      <c r="O128" s="107" t="s">
        <v>45</v>
      </c>
      <c r="P128" s="107">
        <v>1</v>
      </c>
      <c r="Q128" s="106"/>
      <c r="R128" s="108"/>
      <c r="S128" s="109">
        <v>22</v>
      </c>
      <c r="T128" s="32">
        <f>(N128*R128)</f>
        <v>0</v>
      </c>
      <c r="U128" s="32">
        <f>IF(S128="Без НДС","Без НДС",S128/100*T128)</f>
        <v>0</v>
      </c>
      <c r="V128" s="32">
        <f>IF(S128="Без НДС",T128,U128+T128)</f>
        <v>0</v>
      </c>
    </row>
    <row r="129" spans="2:22" ht="45" x14ac:dyDescent="0.25">
      <c r="B129" s="21">
        <v>99</v>
      </c>
      <c r="C129" s="22" t="s">
        <v>311</v>
      </c>
      <c r="D129" s="45" t="s">
        <v>312</v>
      </c>
      <c r="E129" s="45"/>
      <c r="F129" s="21" t="s">
        <v>45</v>
      </c>
      <c r="G129" s="21">
        <v>2</v>
      </c>
      <c r="H129" s="4"/>
      <c r="I129" s="4"/>
      <c r="J129" s="4"/>
      <c r="K129" s="4">
        <v>2</v>
      </c>
      <c r="L129" s="106"/>
      <c r="M129" s="106"/>
      <c r="N129" s="106"/>
      <c r="O129" s="107" t="s">
        <v>45</v>
      </c>
      <c r="P129" s="107">
        <v>1</v>
      </c>
      <c r="Q129" s="106"/>
      <c r="R129" s="108"/>
      <c r="S129" s="109">
        <v>22</v>
      </c>
      <c r="T129" s="32">
        <f>(N129*R129)</f>
        <v>0</v>
      </c>
      <c r="U129" s="32">
        <f>IF(S129="Без НДС","Без НДС",S129/100*T129)</f>
        <v>0</v>
      </c>
      <c r="V129" s="32">
        <f>IF(S129="Без НДС",T129,U129+T129)</f>
        <v>0</v>
      </c>
    </row>
    <row r="130" spans="2:22" ht="45" x14ac:dyDescent="0.25">
      <c r="B130" s="21">
        <v>100</v>
      </c>
      <c r="C130" s="22" t="s">
        <v>313</v>
      </c>
      <c r="D130" s="45" t="s">
        <v>314</v>
      </c>
      <c r="E130" s="45" t="s">
        <v>112</v>
      </c>
      <c r="F130" s="21" t="s">
        <v>45</v>
      </c>
      <c r="G130" s="21">
        <v>10</v>
      </c>
      <c r="H130" s="4"/>
      <c r="I130" s="4"/>
      <c r="J130" s="4">
        <v>10</v>
      </c>
      <c r="K130" s="4"/>
      <c r="L130" s="106"/>
      <c r="M130" s="106"/>
      <c r="N130" s="106"/>
      <c r="O130" s="107" t="s">
        <v>45</v>
      </c>
      <c r="P130" s="107">
        <v>1</v>
      </c>
      <c r="Q130" s="106"/>
      <c r="R130" s="108"/>
      <c r="S130" s="109">
        <v>22</v>
      </c>
      <c r="T130" s="32">
        <f>(N130*R130)</f>
        <v>0</v>
      </c>
      <c r="U130" s="32">
        <f>IF(S130="Без НДС","Без НДС",S130/100*T130)</f>
        <v>0</v>
      </c>
      <c r="V130" s="32">
        <f>IF(S130="Без НДС",T130,U130+T130)</f>
        <v>0</v>
      </c>
    </row>
    <row r="131" spans="2:22" ht="75" x14ac:dyDescent="0.25">
      <c r="B131" s="21">
        <v>101</v>
      </c>
      <c r="C131" s="22" t="s">
        <v>315</v>
      </c>
      <c r="D131" s="45" t="s">
        <v>316</v>
      </c>
      <c r="E131" s="45" t="s">
        <v>317</v>
      </c>
      <c r="F131" s="21" t="s">
        <v>45</v>
      </c>
      <c r="G131" s="21">
        <v>20</v>
      </c>
      <c r="H131" s="4">
        <v>20</v>
      </c>
      <c r="I131" s="4"/>
      <c r="J131" s="4"/>
      <c r="K131" s="4"/>
      <c r="L131" s="106"/>
      <c r="M131" s="106"/>
      <c r="N131" s="106"/>
      <c r="O131" s="107" t="s">
        <v>45</v>
      </c>
      <c r="P131" s="107">
        <v>1</v>
      </c>
      <c r="Q131" s="106"/>
      <c r="R131" s="108"/>
      <c r="S131" s="109">
        <v>22</v>
      </c>
      <c r="T131" s="32">
        <f>(N131*R131)</f>
        <v>0</v>
      </c>
      <c r="U131" s="32">
        <f>IF(S131="Без НДС","Без НДС",S131/100*T131)</f>
        <v>0</v>
      </c>
      <c r="V131" s="32">
        <f>IF(S131="Без НДС",T131,U131+T131)</f>
        <v>0</v>
      </c>
    </row>
    <row r="132" spans="2:22" ht="60" x14ac:dyDescent="0.25">
      <c r="B132" s="21">
        <v>102</v>
      </c>
      <c r="C132" s="22" t="s">
        <v>318</v>
      </c>
      <c r="D132" s="45" t="s">
        <v>319</v>
      </c>
      <c r="E132" s="45"/>
      <c r="F132" s="21" t="s">
        <v>45</v>
      </c>
      <c r="G132" s="21">
        <v>10</v>
      </c>
      <c r="H132" s="4">
        <v>10</v>
      </c>
      <c r="I132" s="4"/>
      <c r="J132" s="4"/>
      <c r="K132" s="4"/>
      <c r="L132" s="106"/>
      <c r="M132" s="106"/>
      <c r="N132" s="106"/>
      <c r="O132" s="107" t="s">
        <v>45</v>
      </c>
      <c r="P132" s="107">
        <v>1</v>
      </c>
      <c r="Q132" s="106"/>
      <c r="R132" s="108"/>
      <c r="S132" s="109">
        <v>22</v>
      </c>
      <c r="T132" s="32">
        <f>(N132*R132)</f>
        <v>0</v>
      </c>
      <c r="U132" s="32">
        <f>IF(S132="Без НДС","Без НДС",S132/100*T132)</f>
        <v>0</v>
      </c>
      <c r="V132" s="32">
        <f>IF(S132="Без НДС",T132,U132+T132)</f>
        <v>0</v>
      </c>
    </row>
    <row r="133" spans="2:22" ht="45" x14ac:dyDescent="0.25">
      <c r="B133" s="21">
        <v>103</v>
      </c>
      <c r="C133" s="22" t="s">
        <v>320</v>
      </c>
      <c r="D133" s="45" t="s">
        <v>321</v>
      </c>
      <c r="E133" s="45"/>
      <c r="F133" s="21" t="s">
        <v>45</v>
      </c>
      <c r="G133" s="21">
        <v>40</v>
      </c>
      <c r="H133" s="4">
        <v>20</v>
      </c>
      <c r="I133" s="4"/>
      <c r="J133" s="4"/>
      <c r="K133" s="4">
        <v>20</v>
      </c>
      <c r="L133" s="106"/>
      <c r="M133" s="106"/>
      <c r="N133" s="106"/>
      <c r="O133" s="107" t="s">
        <v>45</v>
      </c>
      <c r="P133" s="107">
        <v>1</v>
      </c>
      <c r="Q133" s="106"/>
      <c r="R133" s="108"/>
      <c r="S133" s="109">
        <v>22</v>
      </c>
      <c r="T133" s="32">
        <f>(N133*R133)</f>
        <v>0</v>
      </c>
      <c r="U133" s="32">
        <f>IF(S133="Без НДС","Без НДС",S133/100*T133)</f>
        <v>0</v>
      </c>
      <c r="V133" s="32">
        <f>IF(S133="Без НДС",T133,U133+T133)</f>
        <v>0</v>
      </c>
    </row>
    <row r="134" spans="2:22" ht="30" x14ac:dyDescent="0.25">
      <c r="B134" s="21">
        <v>104</v>
      </c>
      <c r="C134" s="22" t="s">
        <v>322</v>
      </c>
      <c r="D134" s="45" t="s">
        <v>323</v>
      </c>
      <c r="E134" s="45"/>
      <c r="F134" s="21" t="s">
        <v>45</v>
      </c>
      <c r="G134" s="21">
        <v>10</v>
      </c>
      <c r="H134" s="4"/>
      <c r="I134" s="4">
        <v>10</v>
      </c>
      <c r="J134" s="4"/>
      <c r="K134" s="4"/>
      <c r="L134" s="106"/>
      <c r="M134" s="106"/>
      <c r="N134" s="106"/>
      <c r="O134" s="107" t="s">
        <v>45</v>
      </c>
      <c r="P134" s="107">
        <v>1</v>
      </c>
      <c r="Q134" s="106"/>
      <c r="R134" s="108"/>
      <c r="S134" s="109">
        <v>22</v>
      </c>
      <c r="T134" s="32">
        <f>(N134*R134)</f>
        <v>0</v>
      </c>
      <c r="U134" s="32">
        <f>IF(S134="Без НДС","Без НДС",S134/100*T134)</f>
        <v>0</v>
      </c>
      <c r="V134" s="32">
        <f>IF(S134="Без НДС",T134,U134+T134)</f>
        <v>0</v>
      </c>
    </row>
    <row r="135" spans="2:22" ht="45" x14ac:dyDescent="0.25">
      <c r="B135" s="21">
        <v>105</v>
      </c>
      <c r="C135" s="22" t="s">
        <v>324</v>
      </c>
      <c r="D135" s="45" t="s">
        <v>325</v>
      </c>
      <c r="E135" s="45" t="s">
        <v>143</v>
      </c>
      <c r="F135" s="21" t="s">
        <v>45</v>
      </c>
      <c r="G135" s="21">
        <v>5</v>
      </c>
      <c r="H135" s="4">
        <v>5</v>
      </c>
      <c r="I135" s="4"/>
      <c r="J135" s="4"/>
      <c r="K135" s="4"/>
      <c r="L135" s="106"/>
      <c r="M135" s="106"/>
      <c r="N135" s="106"/>
      <c r="O135" s="107" t="s">
        <v>45</v>
      </c>
      <c r="P135" s="107">
        <v>1</v>
      </c>
      <c r="Q135" s="106"/>
      <c r="R135" s="108"/>
      <c r="S135" s="109">
        <v>22</v>
      </c>
      <c r="T135" s="32">
        <f>(N135*R135)</f>
        <v>0</v>
      </c>
      <c r="U135" s="32">
        <f>IF(S135="Без НДС","Без НДС",S135/100*T135)</f>
        <v>0</v>
      </c>
      <c r="V135" s="32">
        <f>IF(S135="Без НДС",T135,U135+T135)</f>
        <v>0</v>
      </c>
    </row>
    <row r="136" spans="2:22" x14ac:dyDescent="0.25">
      <c r="B136" s="21">
        <v>106</v>
      </c>
      <c r="C136" s="22" t="s">
        <v>326</v>
      </c>
      <c r="D136" s="45" t="s">
        <v>327</v>
      </c>
      <c r="E136" s="45"/>
      <c r="F136" s="21" t="s">
        <v>45</v>
      </c>
      <c r="G136" s="21">
        <v>5</v>
      </c>
      <c r="H136" s="4"/>
      <c r="I136" s="4">
        <v>5</v>
      </c>
      <c r="J136" s="4"/>
      <c r="K136" s="4"/>
      <c r="L136" s="106"/>
      <c r="M136" s="106"/>
      <c r="N136" s="106"/>
      <c r="O136" s="107" t="s">
        <v>45</v>
      </c>
      <c r="P136" s="107">
        <v>1</v>
      </c>
      <c r="Q136" s="106"/>
      <c r="R136" s="108"/>
      <c r="S136" s="109">
        <v>22</v>
      </c>
      <c r="T136" s="32">
        <f>(N136*R136)</f>
        <v>0</v>
      </c>
      <c r="U136" s="32">
        <f>IF(S136="Без НДС","Без НДС",S136/100*T136)</f>
        <v>0</v>
      </c>
      <c r="V136" s="32">
        <f>IF(S136="Без НДС",T136,U136+T136)</f>
        <v>0</v>
      </c>
    </row>
    <row r="137" spans="2:22" ht="45" x14ac:dyDescent="0.25">
      <c r="B137" s="21">
        <v>107</v>
      </c>
      <c r="C137" s="22" t="s">
        <v>328</v>
      </c>
      <c r="D137" s="45" t="s">
        <v>329</v>
      </c>
      <c r="E137" s="45" t="s">
        <v>112</v>
      </c>
      <c r="F137" s="21" t="s">
        <v>45</v>
      </c>
      <c r="G137" s="21">
        <v>5</v>
      </c>
      <c r="H137" s="4">
        <v>5</v>
      </c>
      <c r="I137" s="4"/>
      <c r="J137" s="4"/>
      <c r="K137" s="4"/>
      <c r="L137" s="106"/>
      <c r="M137" s="106"/>
      <c r="N137" s="106"/>
      <c r="O137" s="107" t="s">
        <v>45</v>
      </c>
      <c r="P137" s="107">
        <v>1</v>
      </c>
      <c r="Q137" s="106"/>
      <c r="R137" s="108"/>
      <c r="S137" s="109">
        <v>22</v>
      </c>
      <c r="T137" s="32">
        <f>(N137*R137)</f>
        <v>0</v>
      </c>
      <c r="U137" s="32">
        <f>IF(S137="Без НДС","Без НДС",S137/100*T137)</f>
        <v>0</v>
      </c>
      <c r="V137" s="32">
        <f>IF(S137="Без НДС",T137,U137+T137)</f>
        <v>0</v>
      </c>
    </row>
    <row r="138" spans="2:22" ht="60" x14ac:dyDescent="0.25">
      <c r="B138" s="21">
        <v>108</v>
      </c>
      <c r="C138" s="22" t="s">
        <v>237</v>
      </c>
      <c r="D138" s="45" t="s">
        <v>238</v>
      </c>
      <c r="E138" s="45"/>
      <c r="F138" s="21" t="s">
        <v>45</v>
      </c>
      <c r="G138" s="21">
        <v>10</v>
      </c>
      <c r="H138" s="4"/>
      <c r="I138" s="4"/>
      <c r="J138" s="4">
        <v>10</v>
      </c>
      <c r="K138" s="4"/>
      <c r="L138" s="106"/>
      <c r="M138" s="106"/>
      <c r="N138" s="106"/>
      <c r="O138" s="107" t="s">
        <v>45</v>
      </c>
      <c r="P138" s="107">
        <v>1</v>
      </c>
      <c r="Q138" s="106"/>
      <c r="R138" s="108"/>
      <c r="S138" s="109">
        <v>22</v>
      </c>
      <c r="T138" s="32">
        <f>(N138*R138)</f>
        <v>0</v>
      </c>
      <c r="U138" s="32">
        <f>IF(S138="Без НДС","Без НДС",S138/100*T138)</f>
        <v>0</v>
      </c>
      <c r="V138" s="32">
        <f>IF(S138="Без НДС",T138,U138+T138)</f>
        <v>0</v>
      </c>
    </row>
    <row r="139" spans="2:22" ht="60" x14ac:dyDescent="0.25">
      <c r="B139" s="21">
        <v>109</v>
      </c>
      <c r="C139" s="22" t="s">
        <v>199</v>
      </c>
      <c r="D139" s="45" t="s">
        <v>200</v>
      </c>
      <c r="E139" s="45" t="s">
        <v>112</v>
      </c>
      <c r="F139" s="21" t="s">
        <v>45</v>
      </c>
      <c r="G139" s="21">
        <v>30</v>
      </c>
      <c r="H139" s="4"/>
      <c r="I139" s="4">
        <v>30</v>
      </c>
      <c r="J139" s="4"/>
      <c r="K139" s="4"/>
      <c r="L139" s="106"/>
      <c r="M139" s="106"/>
      <c r="N139" s="106"/>
      <c r="O139" s="107" t="s">
        <v>45</v>
      </c>
      <c r="P139" s="107">
        <v>1</v>
      </c>
      <c r="Q139" s="106"/>
      <c r="R139" s="108"/>
      <c r="S139" s="109">
        <v>22</v>
      </c>
      <c r="T139" s="32">
        <f>(N139*R139)</f>
        <v>0</v>
      </c>
      <c r="U139" s="32">
        <f>IF(S139="Без НДС","Без НДС",S139/100*T139)</f>
        <v>0</v>
      </c>
      <c r="V139" s="32">
        <f>IF(S139="Без НДС",T139,U139+T139)</f>
        <v>0</v>
      </c>
    </row>
    <row r="140" spans="2:22" x14ac:dyDescent="0.25">
      <c r="B140" s="21">
        <v>110</v>
      </c>
      <c r="C140" s="22" t="s">
        <v>330</v>
      </c>
      <c r="D140" s="45" t="s">
        <v>331</v>
      </c>
      <c r="E140" s="45" t="s">
        <v>331</v>
      </c>
      <c r="F140" s="21" t="s">
        <v>45</v>
      </c>
      <c r="G140" s="21">
        <v>10</v>
      </c>
      <c r="H140" s="4">
        <v>5</v>
      </c>
      <c r="I140" s="4"/>
      <c r="J140" s="4"/>
      <c r="K140" s="4">
        <v>5</v>
      </c>
      <c r="L140" s="106"/>
      <c r="M140" s="106"/>
      <c r="N140" s="106"/>
      <c r="O140" s="107" t="s">
        <v>45</v>
      </c>
      <c r="P140" s="107">
        <v>1</v>
      </c>
      <c r="Q140" s="106"/>
      <c r="R140" s="108"/>
      <c r="S140" s="109">
        <v>22</v>
      </c>
      <c r="T140" s="32">
        <f>(N140*R140)</f>
        <v>0</v>
      </c>
      <c r="U140" s="32">
        <f>IF(S140="Без НДС","Без НДС",S140/100*T140)</f>
        <v>0</v>
      </c>
      <c r="V140" s="32">
        <f>IF(S140="Без НДС",T140,U140+T140)</f>
        <v>0</v>
      </c>
    </row>
    <row r="141" spans="2:22" x14ac:dyDescent="0.25">
      <c r="B141" s="21">
        <v>111</v>
      </c>
      <c r="C141" s="22" t="s">
        <v>332</v>
      </c>
      <c r="D141" s="45" t="s">
        <v>333</v>
      </c>
      <c r="E141" s="45"/>
      <c r="F141" s="21" t="s">
        <v>45</v>
      </c>
      <c r="G141" s="21">
        <v>20</v>
      </c>
      <c r="H141" s="4"/>
      <c r="I141" s="4">
        <v>10</v>
      </c>
      <c r="J141" s="4"/>
      <c r="K141" s="4">
        <v>10</v>
      </c>
      <c r="L141" s="106"/>
      <c r="M141" s="106"/>
      <c r="N141" s="106"/>
      <c r="O141" s="107" t="s">
        <v>45</v>
      </c>
      <c r="P141" s="107">
        <v>1</v>
      </c>
      <c r="Q141" s="106"/>
      <c r="R141" s="108"/>
      <c r="S141" s="109">
        <v>22</v>
      </c>
      <c r="T141" s="32">
        <f>(N141*R141)</f>
        <v>0</v>
      </c>
      <c r="U141" s="32">
        <f>IF(S141="Без НДС","Без НДС",S141/100*T141)</f>
        <v>0</v>
      </c>
      <c r="V141" s="32">
        <f>IF(S141="Без НДС",T141,U141+T141)</f>
        <v>0</v>
      </c>
    </row>
    <row r="142" spans="2:22" ht="45" x14ac:dyDescent="0.25">
      <c r="B142" s="21">
        <v>112</v>
      </c>
      <c r="C142" s="22" t="s">
        <v>158</v>
      </c>
      <c r="D142" s="45" t="s">
        <v>159</v>
      </c>
      <c r="E142" s="45" t="s">
        <v>143</v>
      </c>
      <c r="F142" s="21" t="s">
        <v>45</v>
      </c>
      <c r="G142" s="21">
        <v>10</v>
      </c>
      <c r="H142" s="4"/>
      <c r="I142" s="4">
        <v>10</v>
      </c>
      <c r="J142" s="4"/>
      <c r="K142" s="4"/>
      <c r="L142" s="106"/>
      <c r="M142" s="106"/>
      <c r="N142" s="106"/>
      <c r="O142" s="107" t="s">
        <v>45</v>
      </c>
      <c r="P142" s="107">
        <v>1</v>
      </c>
      <c r="Q142" s="106"/>
      <c r="R142" s="108"/>
      <c r="S142" s="109">
        <v>22</v>
      </c>
      <c r="T142" s="32">
        <f>(N142*R142)</f>
        <v>0</v>
      </c>
      <c r="U142" s="32">
        <f>IF(S142="Без НДС","Без НДС",S142/100*T142)</f>
        <v>0</v>
      </c>
      <c r="V142" s="32">
        <f>IF(S142="Без НДС",T142,U142+T142)</f>
        <v>0</v>
      </c>
    </row>
    <row r="143" spans="2:22" x14ac:dyDescent="0.25">
      <c r="B143" s="21">
        <v>113</v>
      </c>
      <c r="C143" s="22" t="s">
        <v>334</v>
      </c>
      <c r="D143" s="45" t="s">
        <v>335</v>
      </c>
      <c r="E143" s="45" t="s">
        <v>112</v>
      </c>
      <c r="F143" s="21" t="s">
        <v>45</v>
      </c>
      <c r="G143" s="21">
        <v>20</v>
      </c>
      <c r="H143" s="4"/>
      <c r="I143" s="4">
        <v>20</v>
      </c>
      <c r="J143" s="4"/>
      <c r="K143" s="4"/>
      <c r="L143" s="106"/>
      <c r="M143" s="106"/>
      <c r="N143" s="106"/>
      <c r="O143" s="107" t="s">
        <v>45</v>
      </c>
      <c r="P143" s="107">
        <v>1</v>
      </c>
      <c r="Q143" s="106"/>
      <c r="R143" s="108"/>
      <c r="S143" s="109">
        <v>22</v>
      </c>
      <c r="T143" s="32">
        <f>(N143*R143)</f>
        <v>0</v>
      </c>
      <c r="U143" s="32">
        <f>IF(S143="Без НДС","Без НДС",S143/100*T143)</f>
        <v>0</v>
      </c>
      <c r="V143" s="32">
        <f>IF(S143="Без НДС",T143,U143+T143)</f>
        <v>0</v>
      </c>
    </row>
    <row r="144" spans="2:22" x14ac:dyDescent="0.25">
      <c r="B144" s="21">
        <v>114</v>
      </c>
      <c r="C144" s="22" t="s">
        <v>336</v>
      </c>
      <c r="D144" s="45" t="s">
        <v>337</v>
      </c>
      <c r="E144" s="45"/>
      <c r="F144" s="21" t="s">
        <v>45</v>
      </c>
      <c r="G144" s="21">
        <v>10</v>
      </c>
      <c r="H144" s="4"/>
      <c r="I144" s="4">
        <v>10</v>
      </c>
      <c r="J144" s="4"/>
      <c r="K144" s="4"/>
      <c r="L144" s="106"/>
      <c r="M144" s="106"/>
      <c r="N144" s="106"/>
      <c r="O144" s="107" t="s">
        <v>45</v>
      </c>
      <c r="P144" s="107">
        <v>1</v>
      </c>
      <c r="Q144" s="106"/>
      <c r="R144" s="108"/>
      <c r="S144" s="109">
        <v>22</v>
      </c>
      <c r="T144" s="32">
        <f>(N144*R144)</f>
        <v>0</v>
      </c>
      <c r="U144" s="32">
        <f>IF(S144="Без НДС","Без НДС",S144/100*T144)</f>
        <v>0</v>
      </c>
      <c r="V144" s="32">
        <f>IF(S144="Без НДС",T144,U144+T144)</f>
        <v>0</v>
      </c>
    </row>
    <row r="145" spans="2:22" x14ac:dyDescent="0.25">
      <c r="B145" s="21">
        <v>115</v>
      </c>
      <c r="C145" s="22" t="s">
        <v>338</v>
      </c>
      <c r="D145" s="45" t="s">
        <v>339</v>
      </c>
      <c r="E145" s="45" t="s">
        <v>112</v>
      </c>
      <c r="F145" s="21" t="s">
        <v>45</v>
      </c>
      <c r="G145" s="21">
        <v>1</v>
      </c>
      <c r="H145" s="4">
        <v>1</v>
      </c>
      <c r="I145" s="4"/>
      <c r="J145" s="4"/>
      <c r="K145" s="4"/>
      <c r="L145" s="106"/>
      <c r="M145" s="106"/>
      <c r="N145" s="106"/>
      <c r="O145" s="107" t="s">
        <v>45</v>
      </c>
      <c r="P145" s="107">
        <v>1</v>
      </c>
      <c r="Q145" s="106"/>
      <c r="R145" s="108"/>
      <c r="S145" s="109">
        <v>22</v>
      </c>
      <c r="T145" s="32">
        <f>(N145*R145)</f>
        <v>0</v>
      </c>
      <c r="U145" s="32">
        <f>IF(S145="Без НДС","Без НДС",S145/100*T145)</f>
        <v>0</v>
      </c>
      <c r="V145" s="32">
        <f>IF(S145="Без НДС",T145,U145+T145)</f>
        <v>0</v>
      </c>
    </row>
    <row r="146" spans="2:22" x14ac:dyDescent="0.25">
      <c r="B146" s="21">
        <v>116</v>
      </c>
      <c r="C146" s="22" t="s">
        <v>340</v>
      </c>
      <c r="D146" s="45" t="s">
        <v>341</v>
      </c>
      <c r="E146" s="45"/>
      <c r="F146" s="21" t="s">
        <v>45</v>
      </c>
      <c r="G146" s="21">
        <v>2</v>
      </c>
      <c r="H146" s="4"/>
      <c r="I146" s="4">
        <v>2</v>
      </c>
      <c r="J146" s="4"/>
      <c r="K146" s="4"/>
      <c r="L146" s="106"/>
      <c r="M146" s="106"/>
      <c r="N146" s="106"/>
      <c r="O146" s="107" t="s">
        <v>45</v>
      </c>
      <c r="P146" s="107">
        <v>1</v>
      </c>
      <c r="Q146" s="106"/>
      <c r="R146" s="108"/>
      <c r="S146" s="109">
        <v>22</v>
      </c>
      <c r="T146" s="32">
        <f>(N146*R146)</f>
        <v>0</v>
      </c>
      <c r="U146" s="32">
        <f>IF(S146="Без НДС","Без НДС",S146/100*T146)</f>
        <v>0</v>
      </c>
      <c r="V146" s="32">
        <f>IF(S146="Без НДС",T146,U146+T146)</f>
        <v>0</v>
      </c>
    </row>
    <row r="147" spans="2:22" ht="30" x14ac:dyDescent="0.25">
      <c r="B147" s="21">
        <v>117</v>
      </c>
      <c r="C147" s="22" t="s">
        <v>342</v>
      </c>
      <c r="D147" s="45" t="s">
        <v>343</v>
      </c>
      <c r="E147" s="45"/>
      <c r="F147" s="21" t="s">
        <v>45</v>
      </c>
      <c r="G147" s="21">
        <v>200</v>
      </c>
      <c r="H147" s="4"/>
      <c r="I147" s="4">
        <v>200</v>
      </c>
      <c r="J147" s="4"/>
      <c r="K147" s="4"/>
      <c r="L147" s="106"/>
      <c r="M147" s="106"/>
      <c r="N147" s="106"/>
      <c r="O147" s="107" t="s">
        <v>45</v>
      </c>
      <c r="P147" s="107">
        <v>1</v>
      </c>
      <c r="Q147" s="106"/>
      <c r="R147" s="108"/>
      <c r="S147" s="109">
        <v>22</v>
      </c>
      <c r="T147" s="32">
        <f>(N147*R147)</f>
        <v>0</v>
      </c>
      <c r="U147" s="32">
        <f>IF(S147="Без НДС","Без НДС",S147/100*T147)</f>
        <v>0</v>
      </c>
      <c r="V147" s="32">
        <f>IF(S147="Без НДС",T147,U147+T147)</f>
        <v>0</v>
      </c>
    </row>
    <row r="148" spans="2:22" ht="45" x14ac:dyDescent="0.25">
      <c r="B148" s="21">
        <v>118</v>
      </c>
      <c r="C148" s="22" t="s">
        <v>344</v>
      </c>
      <c r="D148" s="45" t="s">
        <v>345</v>
      </c>
      <c r="E148" s="45" t="s">
        <v>143</v>
      </c>
      <c r="F148" s="21" t="s">
        <v>45</v>
      </c>
      <c r="G148" s="21">
        <v>20</v>
      </c>
      <c r="H148" s="4">
        <v>20</v>
      </c>
      <c r="I148" s="4"/>
      <c r="J148" s="4"/>
      <c r="K148" s="4"/>
      <c r="L148" s="106"/>
      <c r="M148" s="106"/>
      <c r="N148" s="106"/>
      <c r="O148" s="107" t="s">
        <v>45</v>
      </c>
      <c r="P148" s="107">
        <v>1</v>
      </c>
      <c r="Q148" s="106"/>
      <c r="R148" s="108"/>
      <c r="S148" s="109">
        <v>22</v>
      </c>
      <c r="T148" s="32">
        <f>(N148*R148)</f>
        <v>0</v>
      </c>
      <c r="U148" s="32">
        <f>IF(S148="Без НДС","Без НДС",S148/100*T148)</f>
        <v>0</v>
      </c>
      <c r="V148" s="32">
        <f>IF(S148="Без НДС",T148,U148+T148)</f>
        <v>0</v>
      </c>
    </row>
    <row r="149" spans="2:22" ht="30" x14ac:dyDescent="0.25">
      <c r="B149" s="21">
        <v>119</v>
      </c>
      <c r="C149" s="22" t="s">
        <v>346</v>
      </c>
      <c r="D149" s="45" t="s">
        <v>347</v>
      </c>
      <c r="E149" s="45"/>
      <c r="F149" s="21" t="s">
        <v>45</v>
      </c>
      <c r="G149" s="21">
        <v>14</v>
      </c>
      <c r="H149" s="4"/>
      <c r="I149" s="4">
        <v>10</v>
      </c>
      <c r="J149" s="4">
        <v>4</v>
      </c>
      <c r="K149" s="4"/>
      <c r="L149" s="106"/>
      <c r="M149" s="106"/>
      <c r="N149" s="106"/>
      <c r="O149" s="107" t="s">
        <v>45</v>
      </c>
      <c r="P149" s="107">
        <v>1</v>
      </c>
      <c r="Q149" s="106"/>
      <c r="R149" s="108"/>
      <c r="S149" s="109">
        <v>22</v>
      </c>
      <c r="T149" s="32">
        <f>(N149*R149)</f>
        <v>0</v>
      </c>
      <c r="U149" s="32">
        <f>IF(S149="Без НДС","Без НДС",S149/100*T149)</f>
        <v>0</v>
      </c>
      <c r="V149" s="32">
        <f>IF(S149="Без НДС",T149,U149+T149)</f>
        <v>0</v>
      </c>
    </row>
    <row r="150" spans="2:22" x14ac:dyDescent="0.25">
      <c r="B150" s="21">
        <v>120</v>
      </c>
      <c r="C150" s="22" t="s">
        <v>324</v>
      </c>
      <c r="D150" s="45" t="s">
        <v>325</v>
      </c>
      <c r="E150" s="45" t="s">
        <v>325</v>
      </c>
      <c r="F150" s="21" t="s">
        <v>45</v>
      </c>
      <c r="G150" s="21">
        <v>10</v>
      </c>
      <c r="H150" s="4">
        <v>5</v>
      </c>
      <c r="I150" s="4"/>
      <c r="J150" s="4"/>
      <c r="K150" s="4">
        <v>5</v>
      </c>
      <c r="L150" s="106"/>
      <c r="M150" s="106"/>
      <c r="N150" s="106"/>
      <c r="O150" s="107" t="s">
        <v>45</v>
      </c>
      <c r="P150" s="107">
        <v>1</v>
      </c>
      <c r="Q150" s="106"/>
      <c r="R150" s="108"/>
      <c r="S150" s="109">
        <v>22</v>
      </c>
      <c r="T150" s="32">
        <f>(N150*R150)</f>
        <v>0</v>
      </c>
      <c r="U150" s="32">
        <f>IF(S150="Без НДС","Без НДС",S150/100*T150)</f>
        <v>0</v>
      </c>
      <c r="V150" s="32">
        <f>IF(S150="Без НДС",T150,U150+T150)</f>
        <v>0</v>
      </c>
    </row>
    <row r="151" spans="2:22" ht="30" x14ac:dyDescent="0.25">
      <c r="B151" s="21">
        <v>121</v>
      </c>
      <c r="C151" s="22" t="s">
        <v>169</v>
      </c>
      <c r="D151" s="45" t="s">
        <v>170</v>
      </c>
      <c r="E151" s="45"/>
      <c r="F151" s="21" t="s">
        <v>45</v>
      </c>
      <c r="G151" s="21">
        <v>2</v>
      </c>
      <c r="H151" s="4"/>
      <c r="I151" s="4">
        <v>2</v>
      </c>
      <c r="J151" s="4"/>
      <c r="K151" s="4"/>
      <c r="L151" s="106"/>
      <c r="M151" s="106"/>
      <c r="N151" s="106"/>
      <c r="O151" s="107" t="s">
        <v>45</v>
      </c>
      <c r="P151" s="107">
        <v>1</v>
      </c>
      <c r="Q151" s="106"/>
      <c r="R151" s="108"/>
      <c r="S151" s="109">
        <v>22</v>
      </c>
      <c r="T151" s="32">
        <f>(N151*R151)</f>
        <v>0</v>
      </c>
      <c r="U151" s="32">
        <f>IF(S151="Без НДС","Без НДС",S151/100*T151)</f>
        <v>0</v>
      </c>
      <c r="V151" s="32">
        <f>IF(S151="Без НДС",T151,U151+T151)</f>
        <v>0</v>
      </c>
    </row>
    <row r="152" spans="2:22" ht="30" x14ac:dyDescent="0.25">
      <c r="B152" s="21">
        <v>122</v>
      </c>
      <c r="C152" s="22" t="s">
        <v>348</v>
      </c>
      <c r="D152" s="45" t="s">
        <v>349</v>
      </c>
      <c r="E152" s="45"/>
      <c r="F152" s="21" t="s">
        <v>45</v>
      </c>
      <c r="G152" s="21">
        <v>2</v>
      </c>
      <c r="H152" s="4"/>
      <c r="I152" s="4">
        <v>2</v>
      </c>
      <c r="J152" s="4"/>
      <c r="K152" s="4"/>
      <c r="L152" s="106"/>
      <c r="M152" s="106"/>
      <c r="N152" s="106"/>
      <c r="O152" s="107" t="s">
        <v>45</v>
      </c>
      <c r="P152" s="107">
        <v>1</v>
      </c>
      <c r="Q152" s="106"/>
      <c r="R152" s="108"/>
      <c r="S152" s="109">
        <v>22</v>
      </c>
      <c r="T152" s="32">
        <f>(N152*R152)</f>
        <v>0</v>
      </c>
      <c r="U152" s="32">
        <f>IF(S152="Без НДС","Без НДС",S152/100*T152)</f>
        <v>0</v>
      </c>
      <c r="V152" s="32">
        <f>IF(S152="Без НДС",T152,U152+T152)</f>
        <v>0</v>
      </c>
    </row>
    <row r="153" spans="2:22" x14ac:dyDescent="0.25">
      <c r="B153" s="21">
        <v>123</v>
      </c>
      <c r="C153" s="22" t="s">
        <v>350</v>
      </c>
      <c r="D153" s="45" t="s">
        <v>351</v>
      </c>
      <c r="E153" s="45"/>
      <c r="F153" s="21" t="s">
        <v>45</v>
      </c>
      <c r="G153" s="21">
        <v>10</v>
      </c>
      <c r="H153" s="4"/>
      <c r="I153" s="4"/>
      <c r="J153" s="4"/>
      <c r="K153" s="4">
        <v>10</v>
      </c>
      <c r="L153" s="106"/>
      <c r="M153" s="106"/>
      <c r="N153" s="106"/>
      <c r="O153" s="107" t="s">
        <v>45</v>
      </c>
      <c r="P153" s="107">
        <v>1</v>
      </c>
      <c r="Q153" s="106"/>
      <c r="R153" s="108"/>
      <c r="S153" s="109">
        <v>22</v>
      </c>
      <c r="T153" s="32">
        <f>(N153*R153)</f>
        <v>0</v>
      </c>
      <c r="U153" s="32">
        <f>IF(S153="Без НДС","Без НДС",S153/100*T153)</f>
        <v>0</v>
      </c>
      <c r="V153" s="32">
        <f>IF(S153="Без НДС",T153,U153+T153)</f>
        <v>0</v>
      </c>
    </row>
    <row r="154" spans="2:22" ht="30" x14ac:dyDescent="0.25">
      <c r="B154" s="21">
        <v>124</v>
      </c>
      <c r="C154" s="22" t="s">
        <v>352</v>
      </c>
      <c r="D154" s="45" t="s">
        <v>353</v>
      </c>
      <c r="E154" s="45"/>
      <c r="F154" s="21" t="s">
        <v>45</v>
      </c>
      <c r="G154" s="21">
        <v>5</v>
      </c>
      <c r="H154" s="4"/>
      <c r="I154" s="4">
        <v>5</v>
      </c>
      <c r="J154" s="4"/>
      <c r="K154" s="4"/>
      <c r="L154" s="106"/>
      <c r="M154" s="106"/>
      <c r="N154" s="106"/>
      <c r="O154" s="107" t="s">
        <v>45</v>
      </c>
      <c r="P154" s="107">
        <v>1</v>
      </c>
      <c r="Q154" s="106"/>
      <c r="R154" s="108"/>
      <c r="S154" s="109">
        <v>22</v>
      </c>
      <c r="T154" s="32">
        <f>(N154*R154)</f>
        <v>0</v>
      </c>
      <c r="U154" s="32">
        <f>IF(S154="Без НДС","Без НДС",S154/100*T154)</f>
        <v>0</v>
      </c>
      <c r="V154" s="32">
        <f>IF(S154="Без НДС",T154,U154+T154)</f>
        <v>0</v>
      </c>
    </row>
    <row r="155" spans="2:22" ht="30" x14ac:dyDescent="0.25">
      <c r="B155" s="21">
        <v>125</v>
      </c>
      <c r="C155" s="22" t="s">
        <v>354</v>
      </c>
      <c r="D155" s="45" t="s">
        <v>355</v>
      </c>
      <c r="E155" s="45"/>
      <c r="F155" s="21" t="s">
        <v>45</v>
      </c>
      <c r="G155" s="21">
        <v>30</v>
      </c>
      <c r="H155" s="4">
        <v>15</v>
      </c>
      <c r="I155" s="4"/>
      <c r="J155" s="4"/>
      <c r="K155" s="4">
        <v>15</v>
      </c>
      <c r="L155" s="106"/>
      <c r="M155" s="106"/>
      <c r="N155" s="106"/>
      <c r="O155" s="107" t="s">
        <v>45</v>
      </c>
      <c r="P155" s="107">
        <v>1</v>
      </c>
      <c r="Q155" s="106"/>
      <c r="R155" s="108"/>
      <c r="S155" s="109">
        <v>22</v>
      </c>
      <c r="T155" s="32">
        <f>(N155*R155)</f>
        <v>0</v>
      </c>
      <c r="U155" s="32">
        <f>IF(S155="Без НДС","Без НДС",S155/100*T155)</f>
        <v>0</v>
      </c>
      <c r="V155" s="32">
        <f>IF(S155="Без НДС",T155,U155+T155)</f>
        <v>0</v>
      </c>
    </row>
    <row r="156" spans="2:22" x14ac:dyDescent="0.25">
      <c r="B156" s="21">
        <v>126</v>
      </c>
      <c r="C156" s="22" t="s">
        <v>356</v>
      </c>
      <c r="D156" s="45" t="s">
        <v>357</v>
      </c>
      <c r="E156" s="45"/>
      <c r="F156" s="21" t="s">
        <v>45</v>
      </c>
      <c r="G156" s="21">
        <v>10</v>
      </c>
      <c r="H156" s="4"/>
      <c r="I156" s="4">
        <v>10</v>
      </c>
      <c r="J156" s="4"/>
      <c r="K156" s="4"/>
      <c r="L156" s="106"/>
      <c r="M156" s="106"/>
      <c r="N156" s="106"/>
      <c r="O156" s="107" t="s">
        <v>45</v>
      </c>
      <c r="P156" s="107">
        <v>1</v>
      </c>
      <c r="Q156" s="106"/>
      <c r="R156" s="108"/>
      <c r="S156" s="109">
        <v>22</v>
      </c>
      <c r="T156" s="32">
        <f>(N156*R156)</f>
        <v>0</v>
      </c>
      <c r="U156" s="32">
        <f>IF(S156="Без НДС","Без НДС",S156/100*T156)</f>
        <v>0</v>
      </c>
      <c r="V156" s="32">
        <f>IF(S156="Без НДС",T156,U156+T156)</f>
        <v>0</v>
      </c>
    </row>
    <row r="157" spans="2:22" ht="60" x14ac:dyDescent="0.25">
      <c r="B157" s="21">
        <v>127</v>
      </c>
      <c r="C157" s="22" t="s">
        <v>358</v>
      </c>
      <c r="D157" s="45" t="s">
        <v>359</v>
      </c>
      <c r="E157" s="45"/>
      <c r="F157" s="21" t="s">
        <v>45</v>
      </c>
      <c r="G157" s="21">
        <v>4</v>
      </c>
      <c r="H157" s="4"/>
      <c r="I157" s="4">
        <v>4</v>
      </c>
      <c r="J157" s="4"/>
      <c r="K157" s="4"/>
      <c r="L157" s="106"/>
      <c r="M157" s="106"/>
      <c r="N157" s="106"/>
      <c r="O157" s="107" t="s">
        <v>45</v>
      </c>
      <c r="P157" s="107">
        <v>1</v>
      </c>
      <c r="Q157" s="106"/>
      <c r="R157" s="108"/>
      <c r="S157" s="109">
        <v>22</v>
      </c>
      <c r="T157" s="32">
        <f>(N157*R157)</f>
        <v>0</v>
      </c>
      <c r="U157" s="32">
        <f>IF(S157="Без НДС","Без НДС",S157/100*T157)</f>
        <v>0</v>
      </c>
      <c r="V157" s="32">
        <f>IF(S157="Без НДС",T157,U157+T157)</f>
        <v>0</v>
      </c>
    </row>
    <row r="158" spans="2:22" ht="45" x14ac:dyDescent="0.25">
      <c r="B158" s="21">
        <v>128</v>
      </c>
      <c r="C158" s="22" t="s">
        <v>328</v>
      </c>
      <c r="D158" s="45" t="s">
        <v>329</v>
      </c>
      <c r="E158" s="45"/>
      <c r="F158" s="21" t="s">
        <v>45</v>
      </c>
      <c r="G158" s="21">
        <v>4</v>
      </c>
      <c r="H158" s="4"/>
      <c r="I158" s="4">
        <v>4</v>
      </c>
      <c r="J158" s="4"/>
      <c r="K158" s="4"/>
      <c r="L158" s="106"/>
      <c r="M158" s="106"/>
      <c r="N158" s="106"/>
      <c r="O158" s="107" t="s">
        <v>45</v>
      </c>
      <c r="P158" s="107">
        <v>1</v>
      </c>
      <c r="Q158" s="106"/>
      <c r="R158" s="108"/>
      <c r="S158" s="109">
        <v>22</v>
      </c>
      <c r="T158" s="32">
        <f>(N158*R158)</f>
        <v>0</v>
      </c>
      <c r="U158" s="32">
        <f>IF(S158="Без НДС","Без НДС",S158/100*T158)</f>
        <v>0</v>
      </c>
      <c r="V158" s="32">
        <f>IF(S158="Без НДС",T158,U158+T158)</f>
        <v>0</v>
      </c>
    </row>
    <row r="159" spans="2:22" ht="60" x14ac:dyDescent="0.25">
      <c r="B159" s="21">
        <v>129</v>
      </c>
      <c r="C159" s="22" t="s">
        <v>360</v>
      </c>
      <c r="D159" s="45" t="s">
        <v>361</v>
      </c>
      <c r="E159" s="45"/>
      <c r="F159" s="21" t="s">
        <v>45</v>
      </c>
      <c r="G159" s="21">
        <v>5</v>
      </c>
      <c r="H159" s="4"/>
      <c r="I159" s="4">
        <v>5</v>
      </c>
      <c r="J159" s="4"/>
      <c r="K159" s="4"/>
      <c r="L159" s="106"/>
      <c r="M159" s="106"/>
      <c r="N159" s="106"/>
      <c r="O159" s="107" t="s">
        <v>45</v>
      </c>
      <c r="P159" s="107">
        <v>1</v>
      </c>
      <c r="Q159" s="106"/>
      <c r="R159" s="108"/>
      <c r="S159" s="109">
        <v>22</v>
      </c>
      <c r="T159" s="32">
        <f>(N159*R159)</f>
        <v>0</v>
      </c>
      <c r="U159" s="32">
        <f>IF(S159="Без НДС","Без НДС",S159/100*T159)</f>
        <v>0</v>
      </c>
      <c r="V159" s="32">
        <f>IF(S159="Без НДС",T159,U159+T159)</f>
        <v>0</v>
      </c>
    </row>
    <row r="160" spans="2:22" ht="30" x14ac:dyDescent="0.25">
      <c r="B160" s="21">
        <v>130</v>
      </c>
      <c r="C160" s="22" t="s">
        <v>245</v>
      </c>
      <c r="D160" s="45" t="s">
        <v>246</v>
      </c>
      <c r="E160" s="45"/>
      <c r="F160" s="21" t="s">
        <v>45</v>
      </c>
      <c r="G160" s="21">
        <v>6</v>
      </c>
      <c r="H160" s="4"/>
      <c r="I160" s="4"/>
      <c r="J160" s="4"/>
      <c r="K160" s="4">
        <v>6</v>
      </c>
      <c r="L160" s="106"/>
      <c r="M160" s="106"/>
      <c r="N160" s="106"/>
      <c r="O160" s="107" t="s">
        <v>45</v>
      </c>
      <c r="P160" s="107">
        <v>1</v>
      </c>
      <c r="Q160" s="106"/>
      <c r="R160" s="108"/>
      <c r="S160" s="109">
        <v>22</v>
      </c>
      <c r="T160" s="32">
        <f>(N160*R160)</f>
        <v>0</v>
      </c>
      <c r="U160" s="32">
        <f>IF(S160="Без НДС","Без НДС",S160/100*T160)</f>
        <v>0</v>
      </c>
      <c r="V160" s="32">
        <f>IF(S160="Без НДС",T160,U160+T160)</f>
        <v>0</v>
      </c>
    </row>
    <row r="161" spans="2:22" ht="45" x14ac:dyDescent="0.25">
      <c r="B161" s="21">
        <v>131</v>
      </c>
      <c r="C161" s="22" t="s">
        <v>241</v>
      </c>
      <c r="D161" s="45" t="s">
        <v>242</v>
      </c>
      <c r="E161" s="45"/>
      <c r="F161" s="21" t="s">
        <v>45</v>
      </c>
      <c r="G161" s="21">
        <v>17</v>
      </c>
      <c r="H161" s="4">
        <v>5</v>
      </c>
      <c r="I161" s="4">
        <v>6</v>
      </c>
      <c r="J161" s="4"/>
      <c r="K161" s="4">
        <v>6</v>
      </c>
      <c r="L161" s="106"/>
      <c r="M161" s="106"/>
      <c r="N161" s="106"/>
      <c r="O161" s="107" t="s">
        <v>45</v>
      </c>
      <c r="P161" s="107">
        <v>1</v>
      </c>
      <c r="Q161" s="106"/>
      <c r="R161" s="108"/>
      <c r="S161" s="109">
        <v>22</v>
      </c>
      <c r="T161" s="32">
        <f>(N161*R161)</f>
        <v>0</v>
      </c>
      <c r="U161" s="32">
        <f>IF(S161="Без НДС","Без НДС",S161/100*T161)</f>
        <v>0</v>
      </c>
      <c r="V161" s="32">
        <f>IF(S161="Без НДС",T161,U161+T161)</f>
        <v>0</v>
      </c>
    </row>
    <row r="162" spans="2:22" ht="30" x14ac:dyDescent="0.25">
      <c r="B162" s="21">
        <v>132</v>
      </c>
      <c r="C162" s="22" t="s">
        <v>362</v>
      </c>
      <c r="D162" s="45" t="s">
        <v>363</v>
      </c>
      <c r="E162" s="45"/>
      <c r="F162" s="21" t="s">
        <v>45</v>
      </c>
      <c r="G162" s="21">
        <v>2</v>
      </c>
      <c r="H162" s="4"/>
      <c r="I162" s="4"/>
      <c r="J162" s="4">
        <v>2</v>
      </c>
      <c r="K162" s="4"/>
      <c r="L162" s="106"/>
      <c r="M162" s="106"/>
      <c r="N162" s="106"/>
      <c r="O162" s="107" t="s">
        <v>45</v>
      </c>
      <c r="P162" s="107">
        <v>1</v>
      </c>
      <c r="Q162" s="106"/>
      <c r="R162" s="108"/>
      <c r="S162" s="109">
        <v>22</v>
      </c>
      <c r="T162" s="32">
        <f>(N162*R162)</f>
        <v>0</v>
      </c>
      <c r="U162" s="32">
        <f>IF(S162="Без НДС","Без НДС",S162/100*T162)</f>
        <v>0</v>
      </c>
      <c r="V162" s="32">
        <f>IF(S162="Без НДС",T162,U162+T162)</f>
        <v>0</v>
      </c>
    </row>
    <row r="163" spans="2:22" x14ac:dyDescent="0.25">
      <c r="B163" s="21">
        <v>133</v>
      </c>
      <c r="C163" s="22" t="s">
        <v>364</v>
      </c>
      <c r="D163" s="45" t="s">
        <v>365</v>
      </c>
      <c r="E163" s="45"/>
      <c r="F163" s="21" t="s">
        <v>45</v>
      </c>
      <c r="G163" s="21">
        <v>15</v>
      </c>
      <c r="H163" s="4">
        <v>15</v>
      </c>
      <c r="I163" s="4"/>
      <c r="J163" s="4"/>
      <c r="K163" s="4"/>
      <c r="L163" s="106"/>
      <c r="M163" s="106"/>
      <c r="N163" s="106"/>
      <c r="O163" s="107" t="s">
        <v>45</v>
      </c>
      <c r="P163" s="107">
        <v>1</v>
      </c>
      <c r="Q163" s="106"/>
      <c r="R163" s="108"/>
      <c r="S163" s="109">
        <v>22</v>
      </c>
      <c r="T163" s="32">
        <f>(N163*R163)</f>
        <v>0</v>
      </c>
      <c r="U163" s="32">
        <f>IF(S163="Без НДС","Без НДС",S163/100*T163)</f>
        <v>0</v>
      </c>
      <c r="V163" s="32">
        <f>IF(S163="Без НДС",T163,U163+T163)</f>
        <v>0</v>
      </c>
    </row>
    <row r="164" spans="2:22" ht="75" x14ac:dyDescent="0.25">
      <c r="B164" s="21">
        <v>134</v>
      </c>
      <c r="C164" s="22" t="s">
        <v>366</v>
      </c>
      <c r="D164" s="45" t="s">
        <v>367</v>
      </c>
      <c r="E164" s="45"/>
      <c r="F164" s="21" t="s">
        <v>45</v>
      </c>
      <c r="G164" s="21">
        <v>10</v>
      </c>
      <c r="H164" s="4">
        <v>5</v>
      </c>
      <c r="I164" s="4"/>
      <c r="J164" s="4"/>
      <c r="K164" s="4">
        <v>5</v>
      </c>
      <c r="L164" s="106"/>
      <c r="M164" s="106"/>
      <c r="N164" s="106"/>
      <c r="O164" s="107" t="s">
        <v>45</v>
      </c>
      <c r="P164" s="107">
        <v>1</v>
      </c>
      <c r="Q164" s="106"/>
      <c r="R164" s="108"/>
      <c r="S164" s="109">
        <v>22</v>
      </c>
      <c r="T164" s="32">
        <f>(N164*R164)</f>
        <v>0</v>
      </c>
      <c r="U164" s="32">
        <f>IF(S164="Без НДС","Без НДС",S164/100*T164)</f>
        <v>0</v>
      </c>
      <c r="V164" s="32">
        <f>IF(S164="Без НДС",T164,U164+T164)</f>
        <v>0</v>
      </c>
    </row>
    <row r="165" spans="2:22" ht="60" x14ac:dyDescent="0.25">
      <c r="B165" s="21">
        <v>135</v>
      </c>
      <c r="C165" s="22" t="s">
        <v>213</v>
      </c>
      <c r="D165" s="45" t="s">
        <v>214</v>
      </c>
      <c r="E165" s="45" t="s">
        <v>112</v>
      </c>
      <c r="F165" s="21" t="s">
        <v>45</v>
      </c>
      <c r="G165" s="21">
        <v>2</v>
      </c>
      <c r="H165" s="4"/>
      <c r="I165" s="4">
        <v>2</v>
      </c>
      <c r="J165" s="4"/>
      <c r="K165" s="4"/>
      <c r="L165" s="106"/>
      <c r="M165" s="106"/>
      <c r="N165" s="106"/>
      <c r="O165" s="107" t="s">
        <v>45</v>
      </c>
      <c r="P165" s="107">
        <v>1</v>
      </c>
      <c r="Q165" s="106"/>
      <c r="R165" s="108"/>
      <c r="S165" s="109">
        <v>22</v>
      </c>
      <c r="T165" s="32">
        <f>(N165*R165)</f>
        <v>0</v>
      </c>
      <c r="U165" s="32">
        <f>IF(S165="Без НДС","Без НДС",S165/100*T165)</f>
        <v>0</v>
      </c>
      <c r="V165" s="32">
        <f>IF(S165="Без НДС",T165,U165+T165)</f>
        <v>0</v>
      </c>
    </row>
    <row r="166" spans="2:22" ht="30" x14ac:dyDescent="0.25">
      <c r="B166" s="21">
        <v>136</v>
      </c>
      <c r="C166" s="22" t="s">
        <v>368</v>
      </c>
      <c r="D166" s="45" t="s">
        <v>369</v>
      </c>
      <c r="E166" s="45"/>
      <c r="F166" s="21" t="s">
        <v>45</v>
      </c>
      <c r="G166" s="21">
        <v>2</v>
      </c>
      <c r="H166" s="4"/>
      <c r="I166" s="4"/>
      <c r="J166" s="4"/>
      <c r="K166" s="4">
        <v>2</v>
      </c>
      <c r="L166" s="106"/>
      <c r="M166" s="106"/>
      <c r="N166" s="106"/>
      <c r="O166" s="107" t="s">
        <v>45</v>
      </c>
      <c r="P166" s="107">
        <v>1</v>
      </c>
      <c r="Q166" s="106"/>
      <c r="R166" s="108"/>
      <c r="S166" s="109">
        <v>22</v>
      </c>
      <c r="T166" s="32">
        <f>(N166*R166)</f>
        <v>0</v>
      </c>
      <c r="U166" s="32">
        <f>IF(S166="Без НДС","Без НДС",S166/100*T166)</f>
        <v>0</v>
      </c>
      <c r="V166" s="32">
        <f>IF(S166="Без НДС",T166,U166+T166)</f>
        <v>0</v>
      </c>
    </row>
    <row r="167" spans="2:22" ht="30" x14ac:dyDescent="0.25">
      <c r="B167" s="21">
        <v>137</v>
      </c>
      <c r="C167" s="22" t="s">
        <v>226</v>
      </c>
      <c r="D167" s="45" t="s">
        <v>227</v>
      </c>
      <c r="E167" s="45"/>
      <c r="F167" s="21" t="s">
        <v>45</v>
      </c>
      <c r="G167" s="21">
        <v>12</v>
      </c>
      <c r="H167" s="4"/>
      <c r="I167" s="4">
        <v>6</v>
      </c>
      <c r="J167" s="4"/>
      <c r="K167" s="4">
        <v>6</v>
      </c>
      <c r="L167" s="106"/>
      <c r="M167" s="106"/>
      <c r="N167" s="106"/>
      <c r="O167" s="107" t="s">
        <v>45</v>
      </c>
      <c r="P167" s="107">
        <v>1</v>
      </c>
      <c r="Q167" s="106"/>
      <c r="R167" s="108"/>
      <c r="S167" s="109">
        <v>22</v>
      </c>
      <c r="T167" s="32">
        <f>(N167*R167)</f>
        <v>0</v>
      </c>
      <c r="U167" s="32">
        <f>IF(S167="Без НДС","Без НДС",S167/100*T167)</f>
        <v>0</v>
      </c>
      <c r="V167" s="32">
        <f>IF(S167="Без НДС",T167,U167+T167)</f>
        <v>0</v>
      </c>
    </row>
    <row r="168" spans="2:22" ht="45" x14ac:dyDescent="0.25">
      <c r="B168" s="21">
        <v>138</v>
      </c>
      <c r="C168" s="22" t="s">
        <v>370</v>
      </c>
      <c r="D168" s="45" t="s">
        <v>371</v>
      </c>
      <c r="E168" s="45"/>
      <c r="F168" s="21" t="s">
        <v>65</v>
      </c>
      <c r="G168" s="21">
        <v>5</v>
      </c>
      <c r="H168" s="4"/>
      <c r="I168" s="4">
        <v>5</v>
      </c>
      <c r="J168" s="4"/>
      <c r="K168" s="4"/>
      <c r="L168" s="106"/>
      <c r="M168" s="106"/>
      <c r="N168" s="106"/>
      <c r="O168" s="107" t="s">
        <v>65</v>
      </c>
      <c r="P168" s="107">
        <v>1</v>
      </c>
      <c r="Q168" s="106"/>
      <c r="R168" s="108"/>
      <c r="S168" s="109">
        <v>22</v>
      </c>
      <c r="T168" s="32">
        <f>(N168*R168)</f>
        <v>0</v>
      </c>
      <c r="U168" s="32">
        <f>IF(S168="Без НДС","Без НДС",S168/100*T168)</f>
        <v>0</v>
      </c>
      <c r="V168" s="32">
        <f>IF(S168="Без НДС",T168,U168+T168)</f>
        <v>0</v>
      </c>
    </row>
    <row r="169" spans="2:22" ht="75" x14ac:dyDescent="0.25">
      <c r="B169" s="21">
        <v>139</v>
      </c>
      <c r="C169" s="22" t="s">
        <v>372</v>
      </c>
      <c r="D169" s="45" t="s">
        <v>373</v>
      </c>
      <c r="E169" s="45" t="s">
        <v>112</v>
      </c>
      <c r="F169" s="21" t="s">
        <v>45</v>
      </c>
      <c r="G169" s="21">
        <v>5</v>
      </c>
      <c r="H169" s="4"/>
      <c r="I169" s="4"/>
      <c r="J169" s="4">
        <v>5</v>
      </c>
      <c r="K169" s="4"/>
      <c r="L169" s="106"/>
      <c r="M169" s="106"/>
      <c r="N169" s="106"/>
      <c r="O169" s="107" t="s">
        <v>45</v>
      </c>
      <c r="P169" s="107">
        <v>1</v>
      </c>
      <c r="Q169" s="106"/>
      <c r="R169" s="108"/>
      <c r="S169" s="109">
        <v>22</v>
      </c>
      <c r="T169" s="32">
        <f>(N169*R169)</f>
        <v>0</v>
      </c>
      <c r="U169" s="32">
        <f>IF(S169="Без НДС","Без НДС",S169/100*T169)</f>
        <v>0</v>
      </c>
      <c r="V169" s="32">
        <f>IF(S169="Без НДС",T169,U169+T169)</f>
        <v>0</v>
      </c>
    </row>
    <row r="170" spans="2:22" ht="60" x14ac:dyDescent="0.25">
      <c r="B170" s="21">
        <v>140</v>
      </c>
      <c r="C170" s="22" t="s">
        <v>209</v>
      </c>
      <c r="D170" s="45" t="s">
        <v>210</v>
      </c>
      <c r="E170" s="45"/>
      <c r="F170" s="21" t="s">
        <v>45</v>
      </c>
      <c r="G170" s="21">
        <v>50</v>
      </c>
      <c r="H170" s="4">
        <v>25</v>
      </c>
      <c r="I170" s="4"/>
      <c r="J170" s="4"/>
      <c r="K170" s="4">
        <v>25</v>
      </c>
      <c r="L170" s="106"/>
      <c r="M170" s="106"/>
      <c r="N170" s="106"/>
      <c r="O170" s="107" t="s">
        <v>45</v>
      </c>
      <c r="P170" s="107">
        <v>1</v>
      </c>
      <c r="Q170" s="106"/>
      <c r="R170" s="108"/>
      <c r="S170" s="109">
        <v>22</v>
      </c>
      <c r="T170" s="32">
        <f>(N170*R170)</f>
        <v>0</v>
      </c>
      <c r="U170" s="32">
        <f>IF(S170="Без НДС","Без НДС",S170/100*T170)</f>
        <v>0</v>
      </c>
      <c r="V170" s="32">
        <f>IF(S170="Без НДС",T170,U170+T170)</f>
        <v>0</v>
      </c>
    </row>
    <row r="171" spans="2:22" ht="60" x14ac:dyDescent="0.25">
      <c r="B171" s="21">
        <v>141</v>
      </c>
      <c r="C171" s="22" t="s">
        <v>275</v>
      </c>
      <c r="D171" s="45" t="s">
        <v>276</v>
      </c>
      <c r="E171" s="45" t="s">
        <v>143</v>
      </c>
      <c r="F171" s="21" t="s">
        <v>45</v>
      </c>
      <c r="G171" s="21">
        <v>20</v>
      </c>
      <c r="H171" s="4">
        <v>20</v>
      </c>
      <c r="I171" s="4"/>
      <c r="J171" s="4"/>
      <c r="K171" s="4"/>
      <c r="L171" s="106"/>
      <c r="M171" s="106"/>
      <c r="N171" s="106"/>
      <c r="O171" s="107" t="s">
        <v>45</v>
      </c>
      <c r="P171" s="107">
        <v>1</v>
      </c>
      <c r="Q171" s="106"/>
      <c r="R171" s="108"/>
      <c r="S171" s="109">
        <v>22</v>
      </c>
      <c r="T171" s="32">
        <f>(N171*R171)</f>
        <v>0</v>
      </c>
      <c r="U171" s="32">
        <f>IF(S171="Без НДС","Без НДС",S171/100*T171)</f>
        <v>0</v>
      </c>
      <c r="V171" s="32">
        <f>IF(S171="Без НДС",T171,U171+T171)</f>
        <v>0</v>
      </c>
    </row>
    <row r="172" spans="2:22" ht="60" x14ac:dyDescent="0.25">
      <c r="B172" s="21">
        <v>142</v>
      </c>
      <c r="C172" s="22" t="s">
        <v>166</v>
      </c>
      <c r="D172" s="45" t="s">
        <v>167</v>
      </c>
      <c r="E172" s="45" t="s">
        <v>374</v>
      </c>
      <c r="F172" s="21" t="s">
        <v>65</v>
      </c>
      <c r="G172" s="21">
        <v>1</v>
      </c>
      <c r="H172" s="4">
        <v>1</v>
      </c>
      <c r="I172" s="4"/>
      <c r="J172" s="4"/>
      <c r="K172" s="4"/>
      <c r="L172" s="106"/>
      <c r="M172" s="106"/>
      <c r="N172" s="106"/>
      <c r="O172" s="107" t="s">
        <v>65</v>
      </c>
      <c r="P172" s="107">
        <v>1</v>
      </c>
      <c r="Q172" s="106"/>
      <c r="R172" s="108"/>
      <c r="S172" s="109">
        <v>22</v>
      </c>
      <c r="T172" s="32">
        <f>(N172*R172)</f>
        <v>0</v>
      </c>
      <c r="U172" s="32">
        <f>IF(S172="Без НДС","Без НДС",S172/100*T172)</f>
        <v>0</v>
      </c>
      <c r="V172" s="32">
        <f>IF(S172="Без НДС",T172,U172+T172)</f>
        <v>0</v>
      </c>
    </row>
    <row r="173" spans="2:22" ht="30" x14ac:dyDescent="0.25">
      <c r="B173" s="21">
        <v>143</v>
      </c>
      <c r="C173" s="22" t="s">
        <v>375</v>
      </c>
      <c r="D173" s="45" t="s">
        <v>376</v>
      </c>
      <c r="E173" s="45" t="s">
        <v>376</v>
      </c>
      <c r="F173" s="21" t="s">
        <v>45</v>
      </c>
      <c r="G173" s="21">
        <v>10</v>
      </c>
      <c r="H173" s="4"/>
      <c r="I173" s="4"/>
      <c r="J173" s="4"/>
      <c r="K173" s="4">
        <v>10</v>
      </c>
      <c r="L173" s="106"/>
      <c r="M173" s="106"/>
      <c r="N173" s="106"/>
      <c r="O173" s="107" t="s">
        <v>45</v>
      </c>
      <c r="P173" s="107">
        <v>1</v>
      </c>
      <c r="Q173" s="106"/>
      <c r="R173" s="108"/>
      <c r="S173" s="109">
        <v>22</v>
      </c>
      <c r="T173" s="32">
        <f>(N173*R173)</f>
        <v>0</v>
      </c>
      <c r="U173" s="32">
        <f>IF(S173="Без НДС","Без НДС",S173/100*T173)</f>
        <v>0</v>
      </c>
      <c r="V173" s="32">
        <f>IF(S173="Без НДС",T173,U173+T173)</f>
        <v>0</v>
      </c>
    </row>
    <row r="174" spans="2:22" x14ac:dyDescent="0.25">
      <c r="B174" s="21">
        <v>144</v>
      </c>
      <c r="C174" s="22" t="s">
        <v>377</v>
      </c>
      <c r="D174" s="45" t="s">
        <v>378</v>
      </c>
      <c r="E174" s="45" t="s">
        <v>379</v>
      </c>
      <c r="F174" s="21" t="s">
        <v>45</v>
      </c>
      <c r="G174" s="21">
        <v>10</v>
      </c>
      <c r="H174" s="4">
        <v>5</v>
      </c>
      <c r="I174" s="4"/>
      <c r="J174" s="4"/>
      <c r="K174" s="4">
        <v>5</v>
      </c>
      <c r="L174" s="106"/>
      <c r="M174" s="106"/>
      <c r="N174" s="106"/>
      <c r="O174" s="107" t="s">
        <v>45</v>
      </c>
      <c r="P174" s="107">
        <v>1</v>
      </c>
      <c r="Q174" s="106"/>
      <c r="R174" s="108"/>
      <c r="S174" s="109">
        <v>22</v>
      </c>
      <c r="T174" s="32">
        <f>(N174*R174)</f>
        <v>0</v>
      </c>
      <c r="U174" s="32">
        <f>IF(S174="Без НДС","Без НДС",S174/100*T174)</f>
        <v>0</v>
      </c>
      <c r="V174" s="32">
        <f>IF(S174="Без НДС",T174,U174+T174)</f>
        <v>0</v>
      </c>
    </row>
    <row r="175" spans="2:22" ht="45" x14ac:dyDescent="0.25">
      <c r="B175" s="21">
        <v>145</v>
      </c>
      <c r="C175" s="22" t="s">
        <v>380</v>
      </c>
      <c r="D175" s="45" t="s">
        <v>381</v>
      </c>
      <c r="E175" s="45" t="s">
        <v>143</v>
      </c>
      <c r="F175" s="21" t="s">
        <v>45</v>
      </c>
      <c r="G175" s="21">
        <v>2</v>
      </c>
      <c r="H175" s="4"/>
      <c r="I175" s="4">
        <v>2</v>
      </c>
      <c r="J175" s="4"/>
      <c r="K175" s="4"/>
      <c r="L175" s="106"/>
      <c r="M175" s="106"/>
      <c r="N175" s="106"/>
      <c r="O175" s="107" t="s">
        <v>45</v>
      </c>
      <c r="P175" s="107">
        <v>1</v>
      </c>
      <c r="Q175" s="106"/>
      <c r="R175" s="108"/>
      <c r="S175" s="109">
        <v>22</v>
      </c>
      <c r="T175" s="32">
        <f>(N175*R175)</f>
        <v>0</v>
      </c>
      <c r="U175" s="32">
        <f>IF(S175="Без НДС","Без НДС",S175/100*T175)</f>
        <v>0</v>
      </c>
      <c r="V175" s="32">
        <f>IF(S175="Без НДС",T175,U175+T175)</f>
        <v>0</v>
      </c>
    </row>
    <row r="176" spans="2:22" ht="45" x14ac:dyDescent="0.25">
      <c r="B176" s="21">
        <v>146</v>
      </c>
      <c r="C176" s="22" t="s">
        <v>382</v>
      </c>
      <c r="D176" s="45" t="s">
        <v>383</v>
      </c>
      <c r="E176" s="45" t="s">
        <v>112</v>
      </c>
      <c r="F176" s="21" t="s">
        <v>45</v>
      </c>
      <c r="G176" s="21">
        <v>3</v>
      </c>
      <c r="H176" s="4">
        <v>3</v>
      </c>
      <c r="I176" s="4"/>
      <c r="J176" s="4"/>
      <c r="K176" s="4"/>
      <c r="L176" s="106"/>
      <c r="M176" s="106"/>
      <c r="N176" s="106"/>
      <c r="O176" s="107" t="s">
        <v>45</v>
      </c>
      <c r="P176" s="107">
        <v>1</v>
      </c>
      <c r="Q176" s="106"/>
      <c r="R176" s="108"/>
      <c r="S176" s="109">
        <v>22</v>
      </c>
      <c r="T176" s="32">
        <f>(N176*R176)</f>
        <v>0</v>
      </c>
      <c r="U176" s="32">
        <f>IF(S176="Без НДС","Без НДС",S176/100*T176)</f>
        <v>0</v>
      </c>
      <c r="V176" s="32">
        <f>IF(S176="Без НДС",T176,U176+T176)</f>
        <v>0</v>
      </c>
    </row>
    <row r="177" spans="2:22" ht="45" x14ac:dyDescent="0.25">
      <c r="B177" s="21">
        <v>147</v>
      </c>
      <c r="C177" s="22" t="s">
        <v>384</v>
      </c>
      <c r="D177" s="45" t="s">
        <v>385</v>
      </c>
      <c r="E177" s="45"/>
      <c r="F177" s="21" t="s">
        <v>45</v>
      </c>
      <c r="G177" s="21">
        <v>10</v>
      </c>
      <c r="H177" s="4"/>
      <c r="I177" s="4">
        <v>10</v>
      </c>
      <c r="J177" s="4"/>
      <c r="K177" s="4"/>
      <c r="L177" s="106"/>
      <c r="M177" s="106"/>
      <c r="N177" s="106"/>
      <c r="O177" s="107" t="s">
        <v>45</v>
      </c>
      <c r="P177" s="107">
        <v>1</v>
      </c>
      <c r="Q177" s="106"/>
      <c r="R177" s="108"/>
      <c r="S177" s="109">
        <v>22</v>
      </c>
      <c r="T177" s="32">
        <f>(N177*R177)</f>
        <v>0</v>
      </c>
      <c r="U177" s="32">
        <f>IF(S177="Без НДС","Без НДС",S177/100*T177)</f>
        <v>0</v>
      </c>
      <c r="V177" s="32">
        <f>IF(S177="Без НДС",T177,U177+T177)</f>
        <v>0</v>
      </c>
    </row>
    <row r="178" spans="2:22" x14ac:dyDescent="0.25">
      <c r="B178" s="21">
        <v>148</v>
      </c>
      <c r="C178" s="22" t="s">
        <v>386</v>
      </c>
      <c r="D178" s="45" t="s">
        <v>387</v>
      </c>
      <c r="E178" s="45"/>
      <c r="F178" s="21" t="s">
        <v>45</v>
      </c>
      <c r="G178" s="21">
        <v>13</v>
      </c>
      <c r="H178" s="4"/>
      <c r="I178" s="4">
        <v>6</v>
      </c>
      <c r="J178" s="4"/>
      <c r="K178" s="4">
        <v>7</v>
      </c>
      <c r="L178" s="106"/>
      <c r="M178" s="106"/>
      <c r="N178" s="106"/>
      <c r="O178" s="107" t="s">
        <v>45</v>
      </c>
      <c r="P178" s="107">
        <v>1</v>
      </c>
      <c r="Q178" s="106"/>
      <c r="R178" s="108"/>
      <c r="S178" s="109">
        <v>22</v>
      </c>
      <c r="T178" s="32">
        <f>(N178*R178)</f>
        <v>0</v>
      </c>
      <c r="U178" s="32">
        <f>IF(S178="Без НДС","Без НДС",S178/100*T178)</f>
        <v>0</v>
      </c>
      <c r="V178" s="32">
        <f>IF(S178="Без НДС",T178,U178+T178)</f>
        <v>0</v>
      </c>
    </row>
    <row r="179" spans="2:22" ht="60" x14ac:dyDescent="0.25">
      <c r="B179" s="21">
        <v>149</v>
      </c>
      <c r="C179" s="22" t="s">
        <v>388</v>
      </c>
      <c r="D179" s="45" t="s">
        <v>389</v>
      </c>
      <c r="E179" s="45"/>
      <c r="F179" s="21" t="s">
        <v>45</v>
      </c>
      <c r="G179" s="21">
        <v>20</v>
      </c>
      <c r="H179" s="4"/>
      <c r="I179" s="4">
        <v>20</v>
      </c>
      <c r="J179" s="4"/>
      <c r="K179" s="4"/>
      <c r="L179" s="106"/>
      <c r="M179" s="106"/>
      <c r="N179" s="106"/>
      <c r="O179" s="107" t="s">
        <v>45</v>
      </c>
      <c r="P179" s="107">
        <v>1</v>
      </c>
      <c r="Q179" s="106"/>
      <c r="R179" s="108"/>
      <c r="S179" s="109">
        <v>22</v>
      </c>
      <c r="T179" s="32">
        <f>(N179*R179)</f>
        <v>0</v>
      </c>
      <c r="U179" s="32">
        <f>IF(S179="Без НДС","Без НДС",S179/100*T179)</f>
        <v>0</v>
      </c>
      <c r="V179" s="32">
        <f>IF(S179="Без НДС",T179,U179+T179)</f>
        <v>0</v>
      </c>
    </row>
    <row r="180" spans="2:22" ht="30" x14ac:dyDescent="0.25">
      <c r="B180" s="21">
        <v>150</v>
      </c>
      <c r="C180" s="22" t="s">
        <v>390</v>
      </c>
      <c r="D180" s="45" t="s">
        <v>391</v>
      </c>
      <c r="E180" s="45"/>
      <c r="F180" s="21" t="s">
        <v>45</v>
      </c>
      <c r="G180" s="21">
        <v>5</v>
      </c>
      <c r="H180" s="4"/>
      <c r="I180" s="4"/>
      <c r="J180" s="4">
        <v>5</v>
      </c>
      <c r="K180" s="4"/>
      <c r="L180" s="106"/>
      <c r="M180" s="106"/>
      <c r="N180" s="106"/>
      <c r="O180" s="107" t="s">
        <v>45</v>
      </c>
      <c r="P180" s="107">
        <v>1</v>
      </c>
      <c r="Q180" s="106"/>
      <c r="R180" s="108"/>
      <c r="S180" s="109">
        <v>22</v>
      </c>
      <c r="T180" s="32">
        <f>(N180*R180)</f>
        <v>0</v>
      </c>
      <c r="U180" s="32">
        <f>IF(S180="Без НДС","Без НДС",S180/100*T180)</f>
        <v>0</v>
      </c>
      <c r="V180" s="32">
        <f>IF(S180="Без НДС",T180,U180+T180)</f>
        <v>0</v>
      </c>
    </row>
    <row r="181" spans="2:22" ht="30" x14ac:dyDescent="0.25">
      <c r="B181" s="21">
        <v>151</v>
      </c>
      <c r="C181" s="22" t="s">
        <v>249</v>
      </c>
      <c r="D181" s="45" t="s">
        <v>250</v>
      </c>
      <c r="E181" s="45" t="s">
        <v>112</v>
      </c>
      <c r="F181" s="21" t="s">
        <v>45</v>
      </c>
      <c r="G181" s="21">
        <v>20</v>
      </c>
      <c r="H181" s="4"/>
      <c r="I181" s="4"/>
      <c r="J181" s="4">
        <v>20</v>
      </c>
      <c r="K181" s="4"/>
      <c r="L181" s="106"/>
      <c r="M181" s="106"/>
      <c r="N181" s="106"/>
      <c r="O181" s="107" t="s">
        <v>45</v>
      </c>
      <c r="P181" s="107">
        <v>1</v>
      </c>
      <c r="Q181" s="106"/>
      <c r="R181" s="108"/>
      <c r="S181" s="109">
        <v>22</v>
      </c>
      <c r="T181" s="32">
        <f>(N181*R181)</f>
        <v>0</v>
      </c>
      <c r="U181" s="32">
        <f>IF(S181="Без НДС","Без НДС",S181/100*T181)</f>
        <v>0</v>
      </c>
      <c r="V181" s="32">
        <f>IF(S181="Без НДС",T181,U181+T181)</f>
        <v>0</v>
      </c>
    </row>
    <row r="182" spans="2:22" x14ac:dyDescent="0.25">
      <c r="B182" s="21">
        <v>152</v>
      </c>
      <c r="C182" s="22" t="s">
        <v>392</v>
      </c>
      <c r="D182" s="45" t="s">
        <v>393</v>
      </c>
      <c r="E182" s="45"/>
      <c r="F182" s="21" t="s">
        <v>45</v>
      </c>
      <c r="G182" s="21">
        <v>12</v>
      </c>
      <c r="H182" s="4"/>
      <c r="I182" s="4"/>
      <c r="J182" s="4">
        <v>2</v>
      </c>
      <c r="K182" s="4">
        <v>10</v>
      </c>
      <c r="L182" s="106"/>
      <c r="M182" s="106"/>
      <c r="N182" s="106"/>
      <c r="O182" s="107" t="s">
        <v>45</v>
      </c>
      <c r="P182" s="107">
        <v>1</v>
      </c>
      <c r="Q182" s="106"/>
      <c r="R182" s="108"/>
      <c r="S182" s="109">
        <v>22</v>
      </c>
      <c r="T182" s="32">
        <f>(N182*R182)</f>
        <v>0</v>
      </c>
      <c r="U182" s="32">
        <f>IF(S182="Без НДС","Без НДС",S182/100*T182)</f>
        <v>0</v>
      </c>
      <c r="V182" s="32">
        <f>IF(S182="Без НДС",T182,U182+T182)</f>
        <v>0</v>
      </c>
    </row>
    <row r="183" spans="2:22" ht="30" x14ac:dyDescent="0.25">
      <c r="B183" s="21">
        <v>153</v>
      </c>
      <c r="C183" s="22" t="s">
        <v>394</v>
      </c>
      <c r="D183" s="45" t="s">
        <v>395</v>
      </c>
      <c r="E183" s="45"/>
      <c r="F183" s="21" t="s">
        <v>45</v>
      </c>
      <c r="G183" s="21">
        <v>2</v>
      </c>
      <c r="H183" s="4"/>
      <c r="I183" s="4"/>
      <c r="J183" s="4"/>
      <c r="K183" s="4">
        <v>2</v>
      </c>
      <c r="L183" s="106"/>
      <c r="M183" s="106"/>
      <c r="N183" s="106"/>
      <c r="O183" s="107" t="s">
        <v>45</v>
      </c>
      <c r="P183" s="107">
        <v>1</v>
      </c>
      <c r="Q183" s="106"/>
      <c r="R183" s="108"/>
      <c r="S183" s="109">
        <v>22</v>
      </c>
      <c r="T183" s="32">
        <f>(N183*R183)</f>
        <v>0</v>
      </c>
      <c r="U183" s="32">
        <f>IF(S183="Без НДС","Без НДС",S183/100*T183)</f>
        <v>0</v>
      </c>
      <c r="V183" s="32">
        <f>IF(S183="Без НДС",T183,U183+T183)</f>
        <v>0</v>
      </c>
    </row>
    <row r="184" spans="2:22" ht="45" x14ac:dyDescent="0.25">
      <c r="B184" s="21">
        <v>154</v>
      </c>
      <c r="C184" s="22" t="s">
        <v>396</v>
      </c>
      <c r="D184" s="45" t="s">
        <v>397</v>
      </c>
      <c r="E184" s="45"/>
      <c r="F184" s="21" t="s">
        <v>45</v>
      </c>
      <c r="G184" s="21">
        <v>2</v>
      </c>
      <c r="H184" s="4"/>
      <c r="I184" s="4"/>
      <c r="J184" s="4"/>
      <c r="K184" s="4">
        <v>2</v>
      </c>
      <c r="L184" s="106"/>
      <c r="M184" s="106"/>
      <c r="N184" s="106"/>
      <c r="O184" s="107" t="s">
        <v>45</v>
      </c>
      <c r="P184" s="107">
        <v>1</v>
      </c>
      <c r="Q184" s="106"/>
      <c r="R184" s="108"/>
      <c r="S184" s="109">
        <v>22</v>
      </c>
      <c r="T184" s="32">
        <f>(N184*R184)</f>
        <v>0</v>
      </c>
      <c r="U184" s="32">
        <f>IF(S184="Без НДС","Без НДС",S184/100*T184)</f>
        <v>0</v>
      </c>
      <c r="V184" s="32">
        <f>IF(S184="Без НДС",T184,U184+T184)</f>
        <v>0</v>
      </c>
    </row>
    <row r="185" spans="2:22" ht="45" x14ac:dyDescent="0.25">
      <c r="B185" s="21">
        <v>155</v>
      </c>
      <c r="C185" s="22" t="s">
        <v>313</v>
      </c>
      <c r="D185" s="45" t="s">
        <v>314</v>
      </c>
      <c r="E185" s="45"/>
      <c r="F185" s="21" t="s">
        <v>45</v>
      </c>
      <c r="G185" s="21">
        <v>2</v>
      </c>
      <c r="H185" s="4"/>
      <c r="I185" s="4">
        <v>2</v>
      </c>
      <c r="J185" s="4"/>
      <c r="K185" s="4"/>
      <c r="L185" s="106"/>
      <c r="M185" s="106"/>
      <c r="N185" s="106"/>
      <c r="O185" s="107" t="s">
        <v>45</v>
      </c>
      <c r="P185" s="107">
        <v>1</v>
      </c>
      <c r="Q185" s="106"/>
      <c r="R185" s="108"/>
      <c r="S185" s="109">
        <v>22</v>
      </c>
      <c r="T185" s="32">
        <f>(N185*R185)</f>
        <v>0</v>
      </c>
      <c r="U185" s="32">
        <f>IF(S185="Без НДС","Без НДС",S185/100*T185)</f>
        <v>0</v>
      </c>
      <c r="V185" s="32">
        <f>IF(S185="Без НДС",T185,U185+T185)</f>
        <v>0</v>
      </c>
    </row>
    <row r="186" spans="2:22" ht="60" x14ac:dyDescent="0.25">
      <c r="B186" s="21">
        <v>156</v>
      </c>
      <c r="C186" s="22" t="s">
        <v>398</v>
      </c>
      <c r="D186" s="45" t="s">
        <v>399</v>
      </c>
      <c r="E186" s="45"/>
      <c r="F186" s="21" t="s">
        <v>45</v>
      </c>
      <c r="G186" s="21">
        <v>2</v>
      </c>
      <c r="H186" s="4"/>
      <c r="I186" s="4"/>
      <c r="J186" s="4">
        <v>2</v>
      </c>
      <c r="K186" s="4"/>
      <c r="L186" s="106"/>
      <c r="M186" s="106"/>
      <c r="N186" s="106"/>
      <c r="O186" s="107" t="s">
        <v>45</v>
      </c>
      <c r="P186" s="107">
        <v>1</v>
      </c>
      <c r="Q186" s="106"/>
      <c r="R186" s="108"/>
      <c r="S186" s="109">
        <v>22</v>
      </c>
      <c r="T186" s="32">
        <f>(N186*R186)</f>
        <v>0</v>
      </c>
      <c r="U186" s="32">
        <f>IF(S186="Без НДС","Без НДС",S186/100*T186)</f>
        <v>0</v>
      </c>
      <c r="V186" s="32">
        <f>IF(S186="Без НДС",T186,U186+T186)</f>
        <v>0</v>
      </c>
    </row>
    <row r="187" spans="2:22" ht="45" x14ac:dyDescent="0.25">
      <c r="B187" s="21">
        <v>157</v>
      </c>
      <c r="C187" s="22" t="s">
        <v>400</v>
      </c>
      <c r="D187" s="45" t="s">
        <v>401</v>
      </c>
      <c r="E187" s="45"/>
      <c r="F187" s="21" t="s">
        <v>45</v>
      </c>
      <c r="G187" s="21">
        <v>12</v>
      </c>
      <c r="H187" s="4">
        <v>12</v>
      </c>
      <c r="I187" s="4"/>
      <c r="J187" s="4"/>
      <c r="K187" s="4"/>
      <c r="L187" s="106"/>
      <c r="M187" s="106"/>
      <c r="N187" s="106"/>
      <c r="O187" s="107" t="s">
        <v>45</v>
      </c>
      <c r="P187" s="107">
        <v>1</v>
      </c>
      <c r="Q187" s="106"/>
      <c r="R187" s="108"/>
      <c r="S187" s="109">
        <v>22</v>
      </c>
      <c r="T187" s="32">
        <f>(N187*R187)</f>
        <v>0</v>
      </c>
      <c r="U187" s="32">
        <f>IF(S187="Без НДС","Без НДС",S187/100*T187)</f>
        <v>0</v>
      </c>
      <c r="V187" s="32">
        <f>IF(S187="Без НДС",T187,U187+T187)</f>
        <v>0</v>
      </c>
    </row>
    <row r="188" spans="2:22" ht="30" x14ac:dyDescent="0.25">
      <c r="B188" s="21">
        <v>158</v>
      </c>
      <c r="C188" s="22" t="s">
        <v>402</v>
      </c>
      <c r="D188" s="45" t="s">
        <v>403</v>
      </c>
      <c r="E188" s="45"/>
      <c r="F188" s="21" t="s">
        <v>45</v>
      </c>
      <c r="G188" s="21">
        <v>2</v>
      </c>
      <c r="H188" s="4"/>
      <c r="I188" s="4"/>
      <c r="J188" s="4"/>
      <c r="K188" s="4">
        <v>2</v>
      </c>
      <c r="L188" s="106"/>
      <c r="M188" s="106"/>
      <c r="N188" s="106"/>
      <c r="O188" s="107" t="s">
        <v>45</v>
      </c>
      <c r="P188" s="107">
        <v>1</v>
      </c>
      <c r="Q188" s="106"/>
      <c r="R188" s="108"/>
      <c r="S188" s="109">
        <v>22</v>
      </c>
      <c r="T188" s="32">
        <f>(N188*R188)</f>
        <v>0</v>
      </c>
      <c r="U188" s="32">
        <f>IF(S188="Без НДС","Без НДС",S188/100*T188)</f>
        <v>0</v>
      </c>
      <c r="V188" s="32">
        <f>IF(S188="Без НДС",T188,U188+T188)</f>
        <v>0</v>
      </c>
    </row>
    <row r="189" spans="2:22" ht="30" x14ac:dyDescent="0.25">
      <c r="B189" s="21">
        <v>159</v>
      </c>
      <c r="C189" s="22" t="s">
        <v>404</v>
      </c>
      <c r="D189" s="45" t="s">
        <v>405</v>
      </c>
      <c r="E189" s="45"/>
      <c r="F189" s="21" t="s">
        <v>45</v>
      </c>
      <c r="G189" s="21">
        <v>10</v>
      </c>
      <c r="H189" s="4"/>
      <c r="I189" s="4">
        <v>10</v>
      </c>
      <c r="J189" s="4"/>
      <c r="K189" s="4"/>
      <c r="L189" s="106"/>
      <c r="M189" s="106"/>
      <c r="N189" s="106"/>
      <c r="O189" s="107" t="s">
        <v>45</v>
      </c>
      <c r="P189" s="107">
        <v>1</v>
      </c>
      <c r="Q189" s="106"/>
      <c r="R189" s="108"/>
      <c r="S189" s="109">
        <v>22</v>
      </c>
      <c r="T189" s="32">
        <f>(N189*R189)</f>
        <v>0</v>
      </c>
      <c r="U189" s="32">
        <f>IF(S189="Без НДС","Без НДС",S189/100*T189)</f>
        <v>0</v>
      </c>
      <c r="V189" s="32">
        <f>IF(S189="Без НДС",T189,U189+T189)</f>
        <v>0</v>
      </c>
    </row>
    <row r="190" spans="2:22" ht="30" x14ac:dyDescent="0.25">
      <c r="B190" s="21">
        <v>160</v>
      </c>
      <c r="C190" s="22" t="s">
        <v>406</v>
      </c>
      <c r="D190" s="45" t="s">
        <v>407</v>
      </c>
      <c r="E190" s="45" t="s">
        <v>112</v>
      </c>
      <c r="F190" s="21" t="s">
        <v>45</v>
      </c>
      <c r="G190" s="21">
        <v>4</v>
      </c>
      <c r="H190" s="4"/>
      <c r="I190" s="4">
        <v>4</v>
      </c>
      <c r="J190" s="4"/>
      <c r="K190" s="4"/>
      <c r="L190" s="106"/>
      <c r="M190" s="106"/>
      <c r="N190" s="106"/>
      <c r="O190" s="107" t="s">
        <v>45</v>
      </c>
      <c r="P190" s="107">
        <v>1</v>
      </c>
      <c r="Q190" s="106"/>
      <c r="R190" s="108"/>
      <c r="S190" s="109">
        <v>22</v>
      </c>
      <c r="T190" s="32">
        <f>(N190*R190)</f>
        <v>0</v>
      </c>
      <c r="U190" s="32">
        <f>IF(S190="Без НДС","Без НДС",S190/100*T190)</f>
        <v>0</v>
      </c>
      <c r="V190" s="32">
        <f>IF(S190="Без НДС",T190,U190+T190)</f>
        <v>0</v>
      </c>
    </row>
    <row r="191" spans="2:22" ht="45" x14ac:dyDescent="0.25">
      <c r="B191" s="21">
        <v>161</v>
      </c>
      <c r="C191" s="22" t="s">
        <v>408</v>
      </c>
      <c r="D191" s="45" t="s">
        <v>409</v>
      </c>
      <c r="E191" s="45" t="s">
        <v>112</v>
      </c>
      <c r="F191" s="21" t="s">
        <v>45</v>
      </c>
      <c r="G191" s="21">
        <v>3</v>
      </c>
      <c r="H191" s="4"/>
      <c r="I191" s="4">
        <v>3</v>
      </c>
      <c r="J191" s="4"/>
      <c r="K191" s="4"/>
      <c r="L191" s="106"/>
      <c r="M191" s="106"/>
      <c r="N191" s="106"/>
      <c r="O191" s="107" t="s">
        <v>45</v>
      </c>
      <c r="P191" s="107">
        <v>1</v>
      </c>
      <c r="Q191" s="106"/>
      <c r="R191" s="108"/>
      <c r="S191" s="109">
        <v>22</v>
      </c>
      <c r="T191" s="32">
        <f>(N191*R191)</f>
        <v>0</v>
      </c>
      <c r="U191" s="32">
        <f>IF(S191="Без НДС","Без НДС",S191/100*T191)</f>
        <v>0</v>
      </c>
      <c r="V191" s="32">
        <f>IF(S191="Без НДС",T191,U191+T191)</f>
        <v>0</v>
      </c>
    </row>
    <row r="192" spans="2:22" ht="30" x14ac:dyDescent="0.25">
      <c r="B192" s="21">
        <v>162</v>
      </c>
      <c r="C192" s="22" t="s">
        <v>410</v>
      </c>
      <c r="D192" s="45" t="s">
        <v>411</v>
      </c>
      <c r="E192" s="45" t="s">
        <v>411</v>
      </c>
      <c r="F192" s="21" t="s">
        <v>45</v>
      </c>
      <c r="G192" s="21">
        <v>4</v>
      </c>
      <c r="H192" s="4">
        <v>2</v>
      </c>
      <c r="I192" s="4"/>
      <c r="J192" s="4"/>
      <c r="K192" s="4">
        <v>2</v>
      </c>
      <c r="L192" s="106"/>
      <c r="M192" s="106"/>
      <c r="N192" s="106"/>
      <c r="O192" s="107" t="s">
        <v>45</v>
      </c>
      <c r="P192" s="107">
        <v>1</v>
      </c>
      <c r="Q192" s="106"/>
      <c r="R192" s="108"/>
      <c r="S192" s="109">
        <v>22</v>
      </c>
      <c r="T192" s="32">
        <f>(N192*R192)</f>
        <v>0</v>
      </c>
      <c r="U192" s="32">
        <f>IF(S192="Без НДС","Без НДС",S192/100*T192)</f>
        <v>0</v>
      </c>
      <c r="V192" s="32">
        <f>IF(S192="Без НДС",T192,U192+T192)</f>
        <v>0</v>
      </c>
    </row>
    <row r="193" spans="2:22" ht="75" x14ac:dyDescent="0.25">
      <c r="B193" s="21">
        <v>163</v>
      </c>
      <c r="C193" s="22" t="s">
        <v>412</v>
      </c>
      <c r="D193" s="45" t="s">
        <v>413</v>
      </c>
      <c r="E193" s="45" t="s">
        <v>414</v>
      </c>
      <c r="F193" s="21" t="s">
        <v>45</v>
      </c>
      <c r="G193" s="21">
        <v>10</v>
      </c>
      <c r="H193" s="4">
        <v>10</v>
      </c>
      <c r="I193" s="4"/>
      <c r="J193" s="4"/>
      <c r="K193" s="4"/>
      <c r="L193" s="106"/>
      <c r="M193" s="106"/>
      <c r="N193" s="106"/>
      <c r="O193" s="107" t="s">
        <v>45</v>
      </c>
      <c r="P193" s="107">
        <v>1</v>
      </c>
      <c r="Q193" s="106"/>
      <c r="R193" s="108"/>
      <c r="S193" s="109">
        <v>22</v>
      </c>
      <c r="T193" s="32">
        <f>(N193*R193)</f>
        <v>0</v>
      </c>
      <c r="U193" s="32">
        <f>IF(S193="Без НДС","Без НДС",S193/100*T193)</f>
        <v>0</v>
      </c>
      <c r="V193" s="32">
        <f>IF(S193="Без НДС",T193,U193+T193)</f>
        <v>0</v>
      </c>
    </row>
    <row r="194" spans="2:22" ht="60" x14ac:dyDescent="0.25">
      <c r="B194" s="21">
        <v>164</v>
      </c>
      <c r="C194" s="22" t="s">
        <v>415</v>
      </c>
      <c r="D194" s="45" t="s">
        <v>416</v>
      </c>
      <c r="E194" s="45"/>
      <c r="F194" s="21" t="s">
        <v>45</v>
      </c>
      <c r="G194" s="21">
        <v>6</v>
      </c>
      <c r="H194" s="4"/>
      <c r="I194" s="4"/>
      <c r="J194" s="4"/>
      <c r="K194" s="4">
        <v>6</v>
      </c>
      <c r="L194" s="106"/>
      <c r="M194" s="106"/>
      <c r="N194" s="106"/>
      <c r="O194" s="107" t="s">
        <v>45</v>
      </c>
      <c r="P194" s="107">
        <v>1</v>
      </c>
      <c r="Q194" s="106"/>
      <c r="R194" s="108"/>
      <c r="S194" s="109">
        <v>22</v>
      </c>
      <c r="T194" s="32">
        <f>(N194*R194)</f>
        <v>0</v>
      </c>
      <c r="U194" s="32">
        <f>IF(S194="Без НДС","Без НДС",S194/100*T194)</f>
        <v>0</v>
      </c>
      <c r="V194" s="32">
        <f>IF(S194="Без НДС",T194,U194+T194)</f>
        <v>0</v>
      </c>
    </row>
    <row r="195" spans="2:22" x14ac:dyDescent="0.25">
      <c r="B195" s="21">
        <v>165</v>
      </c>
      <c r="C195" s="22" t="s">
        <v>417</v>
      </c>
      <c r="D195" s="45" t="s">
        <v>418</v>
      </c>
      <c r="E195" s="45" t="s">
        <v>419</v>
      </c>
      <c r="F195" s="21" t="s">
        <v>45</v>
      </c>
      <c r="G195" s="21">
        <v>5</v>
      </c>
      <c r="H195" s="4">
        <v>5</v>
      </c>
      <c r="I195" s="4"/>
      <c r="J195" s="4"/>
      <c r="K195" s="4"/>
      <c r="L195" s="106"/>
      <c r="M195" s="106"/>
      <c r="N195" s="106"/>
      <c r="O195" s="107" t="s">
        <v>45</v>
      </c>
      <c r="P195" s="107">
        <v>1</v>
      </c>
      <c r="Q195" s="106"/>
      <c r="R195" s="108"/>
      <c r="S195" s="109">
        <v>22</v>
      </c>
      <c r="T195" s="32">
        <f>(N195*R195)</f>
        <v>0</v>
      </c>
      <c r="U195" s="32">
        <f>IF(S195="Без НДС","Без НДС",S195/100*T195)</f>
        <v>0</v>
      </c>
      <c r="V195" s="32">
        <f>IF(S195="Без НДС",T195,U195+T195)</f>
        <v>0</v>
      </c>
    </row>
    <row r="196" spans="2:22" x14ac:dyDescent="0.25">
      <c r="B196" s="21">
        <v>166</v>
      </c>
      <c r="C196" s="22" t="s">
        <v>420</v>
      </c>
      <c r="D196" s="45" t="s">
        <v>421</v>
      </c>
      <c r="E196" s="45" t="s">
        <v>421</v>
      </c>
      <c r="F196" s="21" t="s">
        <v>45</v>
      </c>
      <c r="G196" s="21">
        <v>5</v>
      </c>
      <c r="H196" s="4"/>
      <c r="I196" s="4"/>
      <c r="J196" s="4"/>
      <c r="K196" s="4">
        <v>5</v>
      </c>
      <c r="L196" s="106"/>
      <c r="M196" s="106"/>
      <c r="N196" s="106"/>
      <c r="O196" s="107" t="s">
        <v>45</v>
      </c>
      <c r="P196" s="107">
        <v>1</v>
      </c>
      <c r="Q196" s="106"/>
      <c r="R196" s="108"/>
      <c r="S196" s="109">
        <v>22</v>
      </c>
      <c r="T196" s="32">
        <f>(N196*R196)</f>
        <v>0</v>
      </c>
      <c r="U196" s="32">
        <f>IF(S196="Без НДС","Без НДС",S196/100*T196)</f>
        <v>0</v>
      </c>
      <c r="V196" s="32">
        <f>IF(S196="Без НДС",T196,U196+T196)</f>
        <v>0</v>
      </c>
    </row>
    <row r="197" spans="2:22" ht="30" x14ac:dyDescent="0.25">
      <c r="B197" s="21">
        <v>167</v>
      </c>
      <c r="C197" s="22" t="s">
        <v>422</v>
      </c>
      <c r="D197" s="45" t="s">
        <v>423</v>
      </c>
      <c r="E197" s="45" t="s">
        <v>424</v>
      </c>
      <c r="F197" s="21" t="s">
        <v>45</v>
      </c>
      <c r="G197" s="21">
        <v>2</v>
      </c>
      <c r="H197" s="4"/>
      <c r="I197" s="4">
        <v>2</v>
      </c>
      <c r="J197" s="4"/>
      <c r="K197" s="4"/>
      <c r="L197" s="106"/>
      <c r="M197" s="106"/>
      <c r="N197" s="106"/>
      <c r="O197" s="107" t="s">
        <v>45</v>
      </c>
      <c r="P197" s="107">
        <v>1</v>
      </c>
      <c r="Q197" s="106"/>
      <c r="R197" s="108"/>
      <c r="S197" s="109">
        <v>22</v>
      </c>
      <c r="T197" s="32">
        <f>(N197*R197)</f>
        <v>0</v>
      </c>
      <c r="U197" s="32">
        <f>IF(S197="Без НДС","Без НДС",S197/100*T197)</f>
        <v>0</v>
      </c>
      <c r="V197" s="32">
        <f>IF(S197="Без НДС",T197,U197+T197)</f>
        <v>0</v>
      </c>
    </row>
    <row r="198" spans="2:22" x14ac:dyDescent="0.25">
      <c r="B198" s="21">
        <v>168</v>
      </c>
      <c r="C198" s="22" t="s">
        <v>425</v>
      </c>
      <c r="D198" s="45" t="s">
        <v>426</v>
      </c>
      <c r="E198" s="45" t="s">
        <v>427</v>
      </c>
      <c r="F198" s="21" t="s">
        <v>45</v>
      </c>
      <c r="G198" s="21">
        <v>10</v>
      </c>
      <c r="H198" s="4"/>
      <c r="I198" s="4">
        <v>10</v>
      </c>
      <c r="J198" s="4"/>
      <c r="K198" s="4"/>
      <c r="L198" s="106"/>
      <c r="M198" s="106"/>
      <c r="N198" s="106"/>
      <c r="O198" s="107" t="s">
        <v>45</v>
      </c>
      <c r="P198" s="107">
        <v>1</v>
      </c>
      <c r="Q198" s="106"/>
      <c r="R198" s="108"/>
      <c r="S198" s="109">
        <v>22</v>
      </c>
      <c r="T198" s="32">
        <f>(N198*R198)</f>
        <v>0</v>
      </c>
      <c r="U198" s="32">
        <f>IF(S198="Без НДС","Без НДС",S198/100*T198)</f>
        <v>0</v>
      </c>
      <c r="V198" s="32">
        <f>IF(S198="Без НДС",T198,U198+T198)</f>
        <v>0</v>
      </c>
    </row>
    <row r="199" spans="2:22" ht="60" x14ac:dyDescent="0.25">
      <c r="B199" s="21">
        <v>169</v>
      </c>
      <c r="C199" s="22" t="s">
        <v>428</v>
      </c>
      <c r="D199" s="45" t="s">
        <v>429</v>
      </c>
      <c r="E199" s="45"/>
      <c r="F199" s="21" t="s">
        <v>45</v>
      </c>
      <c r="G199" s="21">
        <v>60</v>
      </c>
      <c r="H199" s="4"/>
      <c r="I199" s="4">
        <v>30</v>
      </c>
      <c r="J199" s="4"/>
      <c r="K199" s="4">
        <v>30</v>
      </c>
      <c r="L199" s="106"/>
      <c r="M199" s="106"/>
      <c r="N199" s="106"/>
      <c r="O199" s="107" t="s">
        <v>45</v>
      </c>
      <c r="P199" s="107">
        <v>1</v>
      </c>
      <c r="Q199" s="106"/>
      <c r="R199" s="108"/>
      <c r="S199" s="109">
        <v>22</v>
      </c>
      <c r="T199" s="32">
        <f>(N199*R199)</f>
        <v>0</v>
      </c>
      <c r="U199" s="32">
        <f>IF(S199="Без НДС","Без НДС",S199/100*T199)</f>
        <v>0</v>
      </c>
      <c r="V199" s="32">
        <f>IF(S199="Без НДС",T199,U199+T199)</f>
        <v>0</v>
      </c>
    </row>
    <row r="200" spans="2:22" x14ac:dyDescent="0.25">
      <c r="B200" s="21">
        <v>170</v>
      </c>
      <c r="C200" s="22" t="s">
        <v>430</v>
      </c>
      <c r="D200" s="45" t="s">
        <v>431</v>
      </c>
      <c r="E200" s="45"/>
      <c r="F200" s="21" t="s">
        <v>45</v>
      </c>
      <c r="G200" s="21">
        <v>8</v>
      </c>
      <c r="H200" s="4"/>
      <c r="I200" s="4">
        <v>8</v>
      </c>
      <c r="J200" s="4"/>
      <c r="K200" s="4"/>
      <c r="L200" s="106"/>
      <c r="M200" s="106"/>
      <c r="N200" s="106"/>
      <c r="O200" s="107" t="s">
        <v>45</v>
      </c>
      <c r="P200" s="107">
        <v>1</v>
      </c>
      <c r="Q200" s="106"/>
      <c r="R200" s="108"/>
      <c r="S200" s="109">
        <v>22</v>
      </c>
      <c r="T200" s="32">
        <f>(N200*R200)</f>
        <v>0</v>
      </c>
      <c r="U200" s="32">
        <f>IF(S200="Без НДС","Без НДС",S200/100*T200)</f>
        <v>0</v>
      </c>
      <c r="V200" s="32">
        <f>IF(S200="Без НДС",T200,U200+T200)</f>
        <v>0</v>
      </c>
    </row>
    <row r="201" spans="2:22" ht="60" x14ac:dyDescent="0.25">
      <c r="B201" s="21">
        <v>171</v>
      </c>
      <c r="C201" s="22" t="s">
        <v>220</v>
      </c>
      <c r="D201" s="45" t="s">
        <v>221</v>
      </c>
      <c r="E201" s="45"/>
      <c r="F201" s="21" t="s">
        <v>45</v>
      </c>
      <c r="G201" s="21">
        <v>4</v>
      </c>
      <c r="H201" s="4">
        <v>4</v>
      </c>
      <c r="I201" s="4"/>
      <c r="J201" s="4"/>
      <c r="K201" s="4"/>
      <c r="L201" s="106"/>
      <c r="M201" s="106"/>
      <c r="N201" s="106"/>
      <c r="O201" s="107" t="s">
        <v>45</v>
      </c>
      <c r="P201" s="107">
        <v>1</v>
      </c>
      <c r="Q201" s="106"/>
      <c r="R201" s="108"/>
      <c r="S201" s="109">
        <v>22</v>
      </c>
      <c r="T201" s="32">
        <f>(N201*R201)</f>
        <v>0</v>
      </c>
      <c r="U201" s="32">
        <f>IF(S201="Без НДС","Без НДС",S201/100*T201)</f>
        <v>0</v>
      </c>
      <c r="V201" s="32">
        <f>IF(S201="Без НДС",T201,U201+T201)</f>
        <v>0</v>
      </c>
    </row>
    <row r="202" spans="2:22" ht="60" x14ac:dyDescent="0.25">
      <c r="B202" s="21">
        <v>172</v>
      </c>
      <c r="C202" s="22" t="s">
        <v>432</v>
      </c>
      <c r="D202" s="45" t="s">
        <v>433</v>
      </c>
      <c r="E202" s="45" t="s">
        <v>112</v>
      </c>
      <c r="F202" s="21" t="s">
        <v>45</v>
      </c>
      <c r="G202" s="21">
        <v>5</v>
      </c>
      <c r="H202" s="4"/>
      <c r="I202" s="4">
        <v>5</v>
      </c>
      <c r="J202" s="4"/>
      <c r="K202" s="4"/>
      <c r="L202" s="106"/>
      <c r="M202" s="106"/>
      <c r="N202" s="106"/>
      <c r="O202" s="107" t="s">
        <v>45</v>
      </c>
      <c r="P202" s="107">
        <v>1</v>
      </c>
      <c r="Q202" s="106"/>
      <c r="R202" s="108"/>
      <c r="S202" s="109">
        <v>22</v>
      </c>
      <c r="T202" s="32">
        <f>(N202*R202)</f>
        <v>0</v>
      </c>
      <c r="U202" s="32">
        <f>IF(S202="Без НДС","Без НДС",S202/100*T202)</f>
        <v>0</v>
      </c>
      <c r="V202" s="32">
        <f>IF(S202="Без НДС",T202,U202+T202)</f>
        <v>0</v>
      </c>
    </row>
    <row r="203" spans="2:22" ht="60" x14ac:dyDescent="0.25">
      <c r="B203" s="21">
        <v>173</v>
      </c>
      <c r="C203" s="22" t="s">
        <v>432</v>
      </c>
      <c r="D203" s="45" t="s">
        <v>433</v>
      </c>
      <c r="E203" s="45"/>
      <c r="F203" s="21" t="s">
        <v>45</v>
      </c>
      <c r="G203" s="21">
        <v>2</v>
      </c>
      <c r="H203" s="4"/>
      <c r="I203" s="4"/>
      <c r="J203" s="4">
        <v>2</v>
      </c>
      <c r="K203" s="4"/>
      <c r="L203" s="106"/>
      <c r="M203" s="106"/>
      <c r="N203" s="106"/>
      <c r="O203" s="107" t="s">
        <v>45</v>
      </c>
      <c r="P203" s="107">
        <v>1</v>
      </c>
      <c r="Q203" s="106"/>
      <c r="R203" s="108"/>
      <c r="S203" s="109">
        <v>22</v>
      </c>
      <c r="T203" s="32">
        <f>(N203*R203)</f>
        <v>0</v>
      </c>
      <c r="U203" s="32">
        <f>IF(S203="Без НДС","Без НДС",S203/100*T203)</f>
        <v>0</v>
      </c>
      <c r="V203" s="32">
        <f>IF(S203="Без НДС",T203,U203+T203)</f>
        <v>0</v>
      </c>
    </row>
    <row r="204" spans="2:22" ht="60" x14ac:dyDescent="0.25">
      <c r="B204" s="21">
        <v>174</v>
      </c>
      <c r="C204" s="22" t="s">
        <v>277</v>
      </c>
      <c r="D204" s="45" t="s">
        <v>278</v>
      </c>
      <c r="E204" s="45" t="s">
        <v>143</v>
      </c>
      <c r="F204" s="21" t="s">
        <v>45</v>
      </c>
      <c r="G204" s="21">
        <v>30</v>
      </c>
      <c r="H204" s="4">
        <v>30</v>
      </c>
      <c r="I204" s="4"/>
      <c r="J204" s="4"/>
      <c r="K204" s="4"/>
      <c r="L204" s="106"/>
      <c r="M204" s="106"/>
      <c r="N204" s="106"/>
      <c r="O204" s="107" t="s">
        <v>45</v>
      </c>
      <c r="P204" s="107">
        <v>1</v>
      </c>
      <c r="Q204" s="106"/>
      <c r="R204" s="108"/>
      <c r="S204" s="109">
        <v>22</v>
      </c>
      <c r="T204" s="32">
        <f>(N204*R204)</f>
        <v>0</v>
      </c>
      <c r="U204" s="32">
        <f>IF(S204="Без НДС","Без НДС",S204/100*T204)</f>
        <v>0</v>
      </c>
      <c r="V204" s="32">
        <f>IF(S204="Без НДС",T204,U204+T204)</f>
        <v>0</v>
      </c>
    </row>
    <row r="205" spans="2:22" ht="45" x14ac:dyDescent="0.25">
      <c r="B205" s="21">
        <v>175</v>
      </c>
      <c r="C205" s="22" t="s">
        <v>434</v>
      </c>
      <c r="D205" s="45" t="s">
        <v>435</v>
      </c>
      <c r="E205" s="45"/>
      <c r="F205" s="21" t="s">
        <v>45</v>
      </c>
      <c r="G205" s="21">
        <v>5</v>
      </c>
      <c r="H205" s="4"/>
      <c r="I205" s="4">
        <v>5</v>
      </c>
      <c r="J205" s="4"/>
      <c r="K205" s="4"/>
      <c r="L205" s="106"/>
      <c r="M205" s="106"/>
      <c r="N205" s="106"/>
      <c r="O205" s="107" t="s">
        <v>45</v>
      </c>
      <c r="P205" s="107">
        <v>1</v>
      </c>
      <c r="Q205" s="106"/>
      <c r="R205" s="108"/>
      <c r="S205" s="109">
        <v>22</v>
      </c>
      <c r="T205" s="32">
        <f>(N205*R205)</f>
        <v>0</v>
      </c>
      <c r="U205" s="32">
        <f>IF(S205="Без НДС","Без НДС",S205/100*T205)</f>
        <v>0</v>
      </c>
      <c r="V205" s="32">
        <f>IF(S205="Без НДС",T205,U205+T205)</f>
        <v>0</v>
      </c>
    </row>
    <row r="206" spans="2:22" ht="60" x14ac:dyDescent="0.25">
      <c r="B206" s="21">
        <v>176</v>
      </c>
      <c r="C206" s="22" t="s">
        <v>116</v>
      </c>
      <c r="D206" s="45" t="s">
        <v>117</v>
      </c>
      <c r="E206" s="45" t="s">
        <v>143</v>
      </c>
      <c r="F206" s="21" t="s">
        <v>45</v>
      </c>
      <c r="G206" s="21">
        <v>30</v>
      </c>
      <c r="H206" s="4">
        <v>30</v>
      </c>
      <c r="I206" s="4"/>
      <c r="J206" s="4"/>
      <c r="K206" s="4"/>
      <c r="L206" s="106"/>
      <c r="M206" s="106"/>
      <c r="N206" s="106"/>
      <c r="O206" s="107" t="s">
        <v>45</v>
      </c>
      <c r="P206" s="107">
        <v>1</v>
      </c>
      <c r="Q206" s="106"/>
      <c r="R206" s="108"/>
      <c r="S206" s="109">
        <v>22</v>
      </c>
      <c r="T206" s="32">
        <f>(N206*R206)</f>
        <v>0</v>
      </c>
      <c r="U206" s="32">
        <f>IF(S206="Без НДС","Без НДС",S206/100*T206)</f>
        <v>0</v>
      </c>
      <c r="V206" s="32">
        <f>IF(S206="Без НДС",T206,U206+T206)</f>
        <v>0</v>
      </c>
    </row>
    <row r="207" spans="2:22" ht="45" x14ac:dyDescent="0.25">
      <c r="B207" s="21">
        <v>177</v>
      </c>
      <c r="C207" s="22" t="s">
        <v>436</v>
      </c>
      <c r="D207" s="45" t="s">
        <v>437</v>
      </c>
      <c r="E207" s="45"/>
      <c r="F207" s="21" t="s">
        <v>45</v>
      </c>
      <c r="G207" s="21">
        <v>2</v>
      </c>
      <c r="H207" s="4"/>
      <c r="I207" s="4"/>
      <c r="J207" s="4">
        <v>2</v>
      </c>
      <c r="K207" s="4"/>
      <c r="L207" s="106"/>
      <c r="M207" s="106"/>
      <c r="N207" s="106"/>
      <c r="O207" s="107" t="s">
        <v>45</v>
      </c>
      <c r="P207" s="107">
        <v>1</v>
      </c>
      <c r="Q207" s="106"/>
      <c r="R207" s="108"/>
      <c r="S207" s="109">
        <v>22</v>
      </c>
      <c r="T207" s="32">
        <f>(N207*R207)</f>
        <v>0</v>
      </c>
      <c r="U207" s="32">
        <f>IF(S207="Без НДС","Без НДС",S207/100*T207)</f>
        <v>0</v>
      </c>
      <c r="V207" s="32">
        <f>IF(S207="Без НДС",T207,U207+T207)</f>
        <v>0</v>
      </c>
    </row>
    <row r="208" spans="2:22" x14ac:dyDescent="0.25">
      <c r="B208" s="21">
        <v>178</v>
      </c>
      <c r="C208" s="22" t="s">
        <v>438</v>
      </c>
      <c r="D208" s="45" t="s">
        <v>439</v>
      </c>
      <c r="E208" s="45"/>
      <c r="F208" s="21" t="s">
        <v>45</v>
      </c>
      <c r="G208" s="21">
        <v>15</v>
      </c>
      <c r="H208" s="4">
        <v>15</v>
      </c>
      <c r="I208" s="4"/>
      <c r="J208" s="4"/>
      <c r="K208" s="4"/>
      <c r="L208" s="106"/>
      <c r="M208" s="106"/>
      <c r="N208" s="106"/>
      <c r="O208" s="107" t="s">
        <v>45</v>
      </c>
      <c r="P208" s="107">
        <v>1</v>
      </c>
      <c r="Q208" s="106"/>
      <c r="R208" s="108"/>
      <c r="S208" s="109">
        <v>22</v>
      </c>
      <c r="T208" s="32">
        <f>(N208*R208)</f>
        <v>0</v>
      </c>
      <c r="U208" s="32">
        <f>IF(S208="Без НДС","Без НДС",S208/100*T208)</f>
        <v>0</v>
      </c>
      <c r="V208" s="32">
        <f>IF(S208="Без НДС",T208,U208+T208)</f>
        <v>0</v>
      </c>
    </row>
    <row r="209" spans="2:22" x14ac:dyDescent="0.25">
      <c r="B209" s="21">
        <v>179</v>
      </c>
      <c r="C209" s="22" t="s">
        <v>440</v>
      </c>
      <c r="D209" s="45" t="s">
        <v>441</v>
      </c>
      <c r="E209" s="45"/>
      <c r="F209" s="21" t="s">
        <v>45</v>
      </c>
      <c r="G209" s="21">
        <v>4</v>
      </c>
      <c r="H209" s="4"/>
      <c r="I209" s="4">
        <v>4</v>
      </c>
      <c r="J209" s="4"/>
      <c r="K209" s="4"/>
      <c r="L209" s="106"/>
      <c r="M209" s="106"/>
      <c r="N209" s="106"/>
      <c r="O209" s="107" t="s">
        <v>45</v>
      </c>
      <c r="P209" s="107">
        <v>1</v>
      </c>
      <c r="Q209" s="106"/>
      <c r="R209" s="108"/>
      <c r="S209" s="109">
        <v>22</v>
      </c>
      <c r="T209" s="32">
        <f>(N209*R209)</f>
        <v>0</v>
      </c>
      <c r="U209" s="32">
        <f>IF(S209="Без НДС","Без НДС",S209/100*T209)</f>
        <v>0</v>
      </c>
      <c r="V209" s="32">
        <f>IF(S209="Без НДС",T209,U209+T209)</f>
        <v>0</v>
      </c>
    </row>
    <row r="210" spans="2:22" ht="30" x14ac:dyDescent="0.25">
      <c r="B210" s="21">
        <v>180</v>
      </c>
      <c r="C210" s="22" t="s">
        <v>442</v>
      </c>
      <c r="D210" s="45" t="s">
        <v>443</v>
      </c>
      <c r="E210" s="45"/>
      <c r="F210" s="21" t="s">
        <v>45</v>
      </c>
      <c r="G210" s="21">
        <v>5</v>
      </c>
      <c r="H210" s="4">
        <v>5</v>
      </c>
      <c r="I210" s="4"/>
      <c r="J210" s="4"/>
      <c r="K210" s="4"/>
      <c r="L210" s="106"/>
      <c r="M210" s="106"/>
      <c r="N210" s="106"/>
      <c r="O210" s="107" t="s">
        <v>45</v>
      </c>
      <c r="P210" s="107">
        <v>1</v>
      </c>
      <c r="Q210" s="106"/>
      <c r="R210" s="108"/>
      <c r="S210" s="109">
        <v>22</v>
      </c>
      <c r="T210" s="32">
        <f>(N210*R210)</f>
        <v>0</v>
      </c>
      <c r="U210" s="32">
        <f>IF(S210="Без НДС","Без НДС",S210/100*T210)</f>
        <v>0</v>
      </c>
      <c r="V210" s="32">
        <f>IF(S210="Без НДС",T210,U210+T210)</f>
        <v>0</v>
      </c>
    </row>
    <row r="211" spans="2:22" ht="60" x14ac:dyDescent="0.25">
      <c r="B211" s="21">
        <v>181</v>
      </c>
      <c r="C211" s="22" t="s">
        <v>388</v>
      </c>
      <c r="D211" s="45" t="s">
        <v>389</v>
      </c>
      <c r="E211" s="45" t="s">
        <v>143</v>
      </c>
      <c r="F211" s="21" t="s">
        <v>45</v>
      </c>
      <c r="G211" s="21">
        <v>10</v>
      </c>
      <c r="H211" s="4">
        <v>10</v>
      </c>
      <c r="I211" s="4"/>
      <c r="J211" s="4"/>
      <c r="K211" s="4"/>
      <c r="L211" s="106"/>
      <c r="M211" s="106"/>
      <c r="N211" s="106"/>
      <c r="O211" s="107" t="s">
        <v>45</v>
      </c>
      <c r="P211" s="107">
        <v>1</v>
      </c>
      <c r="Q211" s="106"/>
      <c r="R211" s="108"/>
      <c r="S211" s="109">
        <v>22</v>
      </c>
      <c r="T211" s="32">
        <f>(N211*R211)</f>
        <v>0</v>
      </c>
      <c r="U211" s="32">
        <f>IF(S211="Без НДС","Без НДС",S211/100*T211)</f>
        <v>0</v>
      </c>
      <c r="V211" s="32">
        <f>IF(S211="Без НДС",T211,U211+T211)</f>
        <v>0</v>
      </c>
    </row>
    <row r="212" spans="2:22" x14ac:dyDescent="0.25">
      <c r="B212" s="21">
        <v>182</v>
      </c>
      <c r="C212" s="22" t="s">
        <v>254</v>
      </c>
      <c r="D212" s="45" t="s">
        <v>255</v>
      </c>
      <c r="E212" s="45" t="s">
        <v>255</v>
      </c>
      <c r="F212" s="21" t="s">
        <v>45</v>
      </c>
      <c r="G212" s="21">
        <v>10</v>
      </c>
      <c r="H212" s="4">
        <v>10</v>
      </c>
      <c r="I212" s="4"/>
      <c r="J212" s="4"/>
      <c r="K212" s="4"/>
      <c r="L212" s="106"/>
      <c r="M212" s="106"/>
      <c r="N212" s="106"/>
      <c r="O212" s="107" t="s">
        <v>45</v>
      </c>
      <c r="P212" s="107">
        <v>1</v>
      </c>
      <c r="Q212" s="106"/>
      <c r="R212" s="108"/>
      <c r="S212" s="109">
        <v>22</v>
      </c>
      <c r="T212" s="32">
        <f>(N212*R212)</f>
        <v>0</v>
      </c>
      <c r="U212" s="32">
        <f>IF(S212="Без НДС","Без НДС",S212/100*T212)</f>
        <v>0</v>
      </c>
      <c r="V212" s="32">
        <f>IF(S212="Без НДС",T212,U212+T212)</f>
        <v>0</v>
      </c>
    </row>
    <row r="213" spans="2:22" x14ac:dyDescent="0.25">
      <c r="B213" s="21">
        <v>183</v>
      </c>
      <c r="C213" s="22" t="s">
        <v>444</v>
      </c>
      <c r="D213" s="45" t="s">
        <v>445</v>
      </c>
      <c r="E213" s="45" t="s">
        <v>445</v>
      </c>
      <c r="F213" s="21" t="s">
        <v>45</v>
      </c>
      <c r="G213" s="21">
        <v>5</v>
      </c>
      <c r="H213" s="4"/>
      <c r="I213" s="4"/>
      <c r="J213" s="4"/>
      <c r="K213" s="4">
        <v>5</v>
      </c>
      <c r="L213" s="106"/>
      <c r="M213" s="106"/>
      <c r="N213" s="106"/>
      <c r="O213" s="107" t="s">
        <v>45</v>
      </c>
      <c r="P213" s="107">
        <v>1</v>
      </c>
      <c r="Q213" s="106"/>
      <c r="R213" s="108"/>
      <c r="S213" s="109">
        <v>22</v>
      </c>
      <c r="T213" s="32">
        <f>(N213*R213)</f>
        <v>0</v>
      </c>
      <c r="U213" s="32">
        <f>IF(S213="Без НДС","Без НДС",S213/100*T213)</f>
        <v>0</v>
      </c>
      <c r="V213" s="32">
        <f>IF(S213="Без НДС",T213,U213+T213)</f>
        <v>0</v>
      </c>
    </row>
    <row r="214" spans="2:22" ht="60" x14ac:dyDescent="0.25">
      <c r="B214" s="21">
        <v>184</v>
      </c>
      <c r="C214" s="22" t="s">
        <v>446</v>
      </c>
      <c r="D214" s="45" t="s">
        <v>447</v>
      </c>
      <c r="E214" s="45" t="s">
        <v>112</v>
      </c>
      <c r="F214" s="21" t="s">
        <v>45</v>
      </c>
      <c r="G214" s="21">
        <v>10</v>
      </c>
      <c r="H214" s="4"/>
      <c r="I214" s="4">
        <v>5</v>
      </c>
      <c r="J214" s="4"/>
      <c r="K214" s="4">
        <v>5</v>
      </c>
      <c r="L214" s="106"/>
      <c r="M214" s="106"/>
      <c r="N214" s="106"/>
      <c r="O214" s="107" t="s">
        <v>45</v>
      </c>
      <c r="P214" s="107">
        <v>1</v>
      </c>
      <c r="Q214" s="106"/>
      <c r="R214" s="108"/>
      <c r="S214" s="109">
        <v>22</v>
      </c>
      <c r="T214" s="32">
        <f>(N214*R214)</f>
        <v>0</v>
      </c>
      <c r="U214" s="32">
        <f>IF(S214="Без НДС","Без НДС",S214/100*T214)</f>
        <v>0</v>
      </c>
      <c r="V214" s="32">
        <f>IF(S214="Без НДС",T214,U214+T214)</f>
        <v>0</v>
      </c>
    </row>
    <row r="215" spans="2:22" x14ac:dyDescent="0.25">
      <c r="B215" s="21">
        <v>185</v>
      </c>
      <c r="C215" s="22" t="s">
        <v>448</v>
      </c>
      <c r="D215" s="45" t="s">
        <v>449</v>
      </c>
      <c r="E215" s="45" t="s">
        <v>450</v>
      </c>
      <c r="F215" s="21" t="s">
        <v>65</v>
      </c>
      <c r="G215" s="21">
        <v>1</v>
      </c>
      <c r="H215" s="4">
        <v>1</v>
      </c>
      <c r="I215" s="4"/>
      <c r="J215" s="4"/>
      <c r="K215" s="4"/>
      <c r="L215" s="106"/>
      <c r="M215" s="106"/>
      <c r="N215" s="106"/>
      <c r="O215" s="107" t="s">
        <v>65</v>
      </c>
      <c r="P215" s="107">
        <v>1</v>
      </c>
      <c r="Q215" s="106"/>
      <c r="R215" s="108"/>
      <c r="S215" s="109">
        <v>22</v>
      </c>
      <c r="T215" s="32">
        <f>(N215*R215)</f>
        <v>0</v>
      </c>
      <c r="U215" s="32">
        <f>IF(S215="Без НДС","Без НДС",S215/100*T215)</f>
        <v>0</v>
      </c>
      <c r="V215" s="32">
        <f>IF(S215="Без НДС",T215,U215+T215)</f>
        <v>0</v>
      </c>
    </row>
    <row r="216" spans="2:22" ht="60" x14ac:dyDescent="0.25">
      <c r="B216" s="21">
        <v>186</v>
      </c>
      <c r="C216" s="22" t="s">
        <v>201</v>
      </c>
      <c r="D216" s="45" t="s">
        <v>202</v>
      </c>
      <c r="E216" s="45" t="s">
        <v>143</v>
      </c>
      <c r="F216" s="21" t="s">
        <v>45</v>
      </c>
      <c r="G216" s="21">
        <v>30</v>
      </c>
      <c r="H216" s="4">
        <v>30</v>
      </c>
      <c r="I216" s="4"/>
      <c r="J216" s="4"/>
      <c r="K216" s="4"/>
      <c r="L216" s="106"/>
      <c r="M216" s="106"/>
      <c r="N216" s="106"/>
      <c r="O216" s="107" t="s">
        <v>45</v>
      </c>
      <c r="P216" s="107">
        <v>1</v>
      </c>
      <c r="Q216" s="106"/>
      <c r="R216" s="108"/>
      <c r="S216" s="109">
        <v>22</v>
      </c>
      <c r="T216" s="32">
        <f>(N216*R216)</f>
        <v>0</v>
      </c>
      <c r="U216" s="32">
        <f>IF(S216="Без НДС","Без НДС",S216/100*T216)</f>
        <v>0</v>
      </c>
      <c r="V216" s="32">
        <f>IF(S216="Без НДС",T216,U216+T216)</f>
        <v>0</v>
      </c>
    </row>
    <row r="217" spans="2:22" ht="30" x14ac:dyDescent="0.25">
      <c r="B217" s="21">
        <v>187</v>
      </c>
      <c r="C217" s="22" t="s">
        <v>451</v>
      </c>
      <c r="D217" s="45" t="s">
        <v>452</v>
      </c>
      <c r="E217" s="45" t="s">
        <v>453</v>
      </c>
      <c r="F217" s="21" t="s">
        <v>45</v>
      </c>
      <c r="G217" s="21">
        <v>10</v>
      </c>
      <c r="H217" s="4"/>
      <c r="I217" s="4"/>
      <c r="J217" s="4"/>
      <c r="K217" s="4">
        <v>10</v>
      </c>
      <c r="L217" s="106"/>
      <c r="M217" s="106"/>
      <c r="N217" s="106"/>
      <c r="O217" s="107" t="s">
        <v>45</v>
      </c>
      <c r="P217" s="107">
        <v>1</v>
      </c>
      <c r="Q217" s="106"/>
      <c r="R217" s="108"/>
      <c r="S217" s="109">
        <v>22</v>
      </c>
      <c r="T217" s="32">
        <f>(N217*R217)</f>
        <v>0</v>
      </c>
      <c r="U217" s="32">
        <f>IF(S217="Без НДС","Без НДС",S217/100*T217)</f>
        <v>0</v>
      </c>
      <c r="V217" s="32">
        <f>IF(S217="Без НДС",T217,U217+T217)</f>
        <v>0</v>
      </c>
    </row>
    <row r="218" spans="2:22" ht="60" x14ac:dyDescent="0.25">
      <c r="B218" s="21">
        <v>188</v>
      </c>
      <c r="C218" s="22" t="s">
        <v>454</v>
      </c>
      <c r="D218" s="45" t="s">
        <v>455</v>
      </c>
      <c r="E218" s="45" t="s">
        <v>456</v>
      </c>
      <c r="F218" s="21" t="s">
        <v>45</v>
      </c>
      <c r="G218" s="21">
        <v>5</v>
      </c>
      <c r="H218" s="4">
        <v>5</v>
      </c>
      <c r="I218" s="4"/>
      <c r="J218" s="4"/>
      <c r="K218" s="4"/>
      <c r="L218" s="106"/>
      <c r="M218" s="106"/>
      <c r="N218" s="106"/>
      <c r="O218" s="107" t="s">
        <v>45</v>
      </c>
      <c r="P218" s="107">
        <v>1</v>
      </c>
      <c r="Q218" s="106"/>
      <c r="R218" s="108"/>
      <c r="S218" s="109">
        <v>22</v>
      </c>
      <c r="T218" s="32">
        <f>(N218*R218)</f>
        <v>0</v>
      </c>
      <c r="U218" s="32">
        <f>IF(S218="Без НДС","Без НДС",S218/100*T218)</f>
        <v>0</v>
      </c>
      <c r="V218" s="32">
        <f>IF(S218="Без НДС",T218,U218+T218)</f>
        <v>0</v>
      </c>
    </row>
    <row r="219" spans="2:22" ht="30" x14ac:dyDescent="0.25">
      <c r="B219" s="21">
        <v>189</v>
      </c>
      <c r="C219" s="22" t="s">
        <v>457</v>
      </c>
      <c r="D219" s="45" t="s">
        <v>458</v>
      </c>
      <c r="E219" s="45"/>
      <c r="F219" s="21" t="s">
        <v>45</v>
      </c>
      <c r="G219" s="21">
        <v>12</v>
      </c>
      <c r="H219" s="4"/>
      <c r="I219" s="4"/>
      <c r="J219" s="4"/>
      <c r="K219" s="4">
        <v>12</v>
      </c>
      <c r="L219" s="106"/>
      <c r="M219" s="106"/>
      <c r="N219" s="106"/>
      <c r="O219" s="107" t="s">
        <v>45</v>
      </c>
      <c r="P219" s="107">
        <v>1</v>
      </c>
      <c r="Q219" s="106"/>
      <c r="R219" s="108"/>
      <c r="S219" s="109">
        <v>22</v>
      </c>
      <c r="T219" s="32">
        <f>(N219*R219)</f>
        <v>0</v>
      </c>
      <c r="U219" s="32">
        <f>IF(S219="Без НДС","Без НДС",S219/100*T219)</f>
        <v>0</v>
      </c>
      <c r="V219" s="32">
        <f>IF(S219="Без НДС",T219,U219+T219)</f>
        <v>0</v>
      </c>
    </row>
    <row r="220" spans="2:22" x14ac:dyDescent="0.25">
      <c r="B220" s="21">
        <v>190</v>
      </c>
      <c r="C220" s="22" t="s">
        <v>459</v>
      </c>
      <c r="D220" s="45" t="s">
        <v>460</v>
      </c>
      <c r="E220" s="45" t="s">
        <v>460</v>
      </c>
      <c r="F220" s="21" t="s">
        <v>45</v>
      </c>
      <c r="G220" s="21">
        <v>10</v>
      </c>
      <c r="H220" s="4">
        <v>5</v>
      </c>
      <c r="I220" s="4"/>
      <c r="J220" s="4"/>
      <c r="K220" s="4">
        <v>5</v>
      </c>
      <c r="L220" s="106"/>
      <c r="M220" s="106"/>
      <c r="N220" s="106"/>
      <c r="O220" s="107" t="s">
        <v>45</v>
      </c>
      <c r="P220" s="107">
        <v>1</v>
      </c>
      <c r="Q220" s="106"/>
      <c r="R220" s="108"/>
      <c r="S220" s="109">
        <v>22</v>
      </c>
      <c r="T220" s="32">
        <f>(N220*R220)</f>
        <v>0</v>
      </c>
      <c r="U220" s="32">
        <f>IF(S220="Без НДС","Без НДС",S220/100*T220)</f>
        <v>0</v>
      </c>
      <c r="V220" s="32">
        <f>IF(S220="Без НДС",T220,U220+T220)</f>
        <v>0</v>
      </c>
    </row>
    <row r="221" spans="2:22" ht="45" x14ac:dyDescent="0.25">
      <c r="B221" s="21">
        <v>191</v>
      </c>
      <c r="C221" s="22" t="s">
        <v>461</v>
      </c>
      <c r="D221" s="45" t="s">
        <v>462</v>
      </c>
      <c r="E221" s="45"/>
      <c r="F221" s="21" t="s">
        <v>45</v>
      </c>
      <c r="G221" s="21">
        <v>30</v>
      </c>
      <c r="H221" s="4"/>
      <c r="I221" s="4">
        <v>15</v>
      </c>
      <c r="J221" s="4"/>
      <c r="K221" s="4">
        <v>15</v>
      </c>
      <c r="L221" s="106"/>
      <c r="M221" s="106"/>
      <c r="N221" s="106"/>
      <c r="O221" s="107" t="s">
        <v>45</v>
      </c>
      <c r="P221" s="107">
        <v>1</v>
      </c>
      <c r="Q221" s="106"/>
      <c r="R221" s="108"/>
      <c r="S221" s="109">
        <v>22</v>
      </c>
      <c r="T221" s="32">
        <f>(N221*R221)</f>
        <v>0</v>
      </c>
      <c r="U221" s="32">
        <f>IF(S221="Без НДС","Без НДС",S221/100*T221)</f>
        <v>0</v>
      </c>
      <c r="V221" s="32">
        <f>IF(S221="Без НДС",T221,U221+T221)</f>
        <v>0</v>
      </c>
    </row>
    <row r="222" spans="2:22" ht="30" x14ac:dyDescent="0.25">
      <c r="B222" s="21">
        <v>192</v>
      </c>
      <c r="C222" s="22" t="s">
        <v>463</v>
      </c>
      <c r="D222" s="45" t="s">
        <v>464</v>
      </c>
      <c r="E222" s="45"/>
      <c r="F222" s="21" t="s">
        <v>45</v>
      </c>
      <c r="G222" s="21">
        <v>6</v>
      </c>
      <c r="H222" s="4">
        <v>6</v>
      </c>
      <c r="I222" s="4"/>
      <c r="J222" s="4"/>
      <c r="K222" s="4"/>
      <c r="L222" s="106"/>
      <c r="M222" s="106"/>
      <c r="N222" s="106"/>
      <c r="O222" s="107" t="s">
        <v>45</v>
      </c>
      <c r="P222" s="107">
        <v>1</v>
      </c>
      <c r="Q222" s="106"/>
      <c r="R222" s="108"/>
      <c r="S222" s="109">
        <v>22</v>
      </c>
      <c r="T222" s="32">
        <f>(N222*R222)</f>
        <v>0</v>
      </c>
      <c r="U222" s="32">
        <f>IF(S222="Без НДС","Без НДС",S222/100*T222)</f>
        <v>0</v>
      </c>
      <c r="V222" s="32">
        <f>IF(S222="Без НДС",T222,U222+T222)</f>
        <v>0</v>
      </c>
    </row>
    <row r="223" spans="2:22" ht="30" x14ac:dyDescent="0.25">
      <c r="B223" s="21">
        <v>193</v>
      </c>
      <c r="C223" s="22" t="s">
        <v>465</v>
      </c>
      <c r="D223" s="45" t="s">
        <v>466</v>
      </c>
      <c r="E223" s="45"/>
      <c r="F223" s="21" t="s">
        <v>45</v>
      </c>
      <c r="G223" s="21">
        <v>40</v>
      </c>
      <c r="H223" s="4">
        <v>20</v>
      </c>
      <c r="I223" s="4"/>
      <c r="J223" s="4"/>
      <c r="K223" s="4">
        <v>20</v>
      </c>
      <c r="L223" s="106"/>
      <c r="M223" s="106"/>
      <c r="N223" s="106"/>
      <c r="O223" s="107" t="s">
        <v>45</v>
      </c>
      <c r="P223" s="107">
        <v>1</v>
      </c>
      <c r="Q223" s="106"/>
      <c r="R223" s="108"/>
      <c r="S223" s="109">
        <v>22</v>
      </c>
      <c r="T223" s="32">
        <f>(N223*R223)</f>
        <v>0</v>
      </c>
      <c r="U223" s="32">
        <f>IF(S223="Без НДС","Без НДС",S223/100*T223)</f>
        <v>0</v>
      </c>
      <c r="V223" s="32">
        <f>IF(S223="Без НДС",T223,U223+T223)</f>
        <v>0</v>
      </c>
    </row>
    <row r="224" spans="2:22" ht="45" x14ac:dyDescent="0.25">
      <c r="B224" s="21">
        <v>194</v>
      </c>
      <c r="C224" s="22" t="s">
        <v>454</v>
      </c>
      <c r="D224" s="45" t="s">
        <v>455</v>
      </c>
      <c r="E224" s="45" t="s">
        <v>143</v>
      </c>
      <c r="F224" s="21" t="s">
        <v>45</v>
      </c>
      <c r="G224" s="21">
        <v>5</v>
      </c>
      <c r="H224" s="4">
        <v>5</v>
      </c>
      <c r="I224" s="4"/>
      <c r="J224" s="4"/>
      <c r="K224" s="4"/>
      <c r="L224" s="106"/>
      <c r="M224" s="106"/>
      <c r="N224" s="106"/>
      <c r="O224" s="107" t="s">
        <v>45</v>
      </c>
      <c r="P224" s="107">
        <v>1</v>
      </c>
      <c r="Q224" s="106"/>
      <c r="R224" s="108"/>
      <c r="S224" s="109">
        <v>22</v>
      </c>
      <c r="T224" s="32">
        <f>(N224*R224)</f>
        <v>0</v>
      </c>
      <c r="U224" s="32">
        <f>IF(S224="Без НДС","Без НДС",S224/100*T224)</f>
        <v>0</v>
      </c>
      <c r="V224" s="32">
        <f>IF(S224="Без НДС",T224,U224+T224)</f>
        <v>0</v>
      </c>
    </row>
    <row r="225" spans="2:22" x14ac:dyDescent="0.25">
      <c r="B225" s="30" t="s">
        <v>32</v>
      </c>
      <c r="C225" s="30"/>
      <c r="D225" s="30"/>
      <c r="E225" s="30"/>
      <c r="F225" s="30"/>
      <c r="G225" s="30">
        <f>SUM(G31:G224)</f>
        <v>2590</v>
      </c>
      <c r="H225" s="30"/>
      <c r="I225" s="30"/>
      <c r="J225" s="30"/>
      <c r="K225" s="30"/>
      <c r="L225" s="30"/>
      <c r="M225" s="30"/>
      <c r="N225" s="30">
        <f>SUM(N31:N224)</f>
        <v>0</v>
      </c>
      <c r="O225" s="30"/>
      <c r="P225" s="30"/>
      <c r="Q225" s="30"/>
      <c r="R225" s="31"/>
      <c r="S225" s="31"/>
      <c r="T225" s="31">
        <f>SUM(T31:T224)</f>
        <v>0</v>
      </c>
      <c r="U225" s="31">
        <f>SUM(U31:U224)</f>
        <v>0</v>
      </c>
      <c r="V225" s="31">
        <f>SUM(V31:V224)</f>
        <v>0</v>
      </c>
    </row>
    <row r="227" spans="2:22" x14ac:dyDescent="0.25">
      <c r="C227" s="47"/>
      <c r="D227" s="47"/>
      <c r="E227" s="47"/>
      <c r="F227" s="47"/>
      <c r="H227" s="43"/>
      <c r="L227" s="47"/>
      <c r="M227" s="47"/>
      <c r="N227" s="47"/>
      <c r="O227" s="47"/>
      <c r="P227" s="47"/>
      <c r="Q227" s="47"/>
    </row>
    <row r="228" spans="2:22" x14ac:dyDescent="0.25">
      <c r="C228" s="46" t="s">
        <v>27</v>
      </c>
      <c r="D228" s="46"/>
      <c r="E228" s="46"/>
      <c r="F228" s="46"/>
      <c r="H228" s="2" t="s">
        <v>28</v>
      </c>
      <c r="L228" s="46" t="s">
        <v>29</v>
      </c>
      <c r="M228" s="46"/>
      <c r="N228" s="46"/>
      <c r="O228" s="46"/>
      <c r="P228" s="46"/>
      <c r="Q228" s="46"/>
    </row>
    <row r="230" spans="2:22" x14ac:dyDescent="0.25">
      <c r="C230" s="24" t="s">
        <v>30</v>
      </c>
    </row>
    <row r="231" spans="2:22" x14ac:dyDescent="0.25">
      <c r="C231" s="24" t="s">
        <v>31</v>
      </c>
    </row>
  </sheetData>
  <sheetProtection algorithmName="SHA-512" hashValue="JlEjncdqp5tfC0cWqq5mC5NYK2un8l9EyLZ2VaZ/Se8rZlA49Fkeqo6oCzOLXiX3+AyACJpvXsiGii7o2UMUlQ==" saltValue="tRgLmorOPruBCWS3eba17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228:F228"/>
    <mergeCell ref="L227:Q227"/>
    <mergeCell ref="L228:Q22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227:F22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S31:S224</xm:sqref>
        </x14:dataValidation>
        <x14:dataValidation type="list" allowBlank="1" showInputMessage="1" showErrorMessage="1">
          <x14:formula1>
            <xm:f>Лист2!$A$1:$A$26</xm:f>
          </x14:formula1>
          <xm:sqref>O31:O224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2026-02-26T02:49:00Z</dcterms:modified>
</cp:coreProperties>
</file>