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Орлова Наталия\3826_ОР_Горэлтех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T39" i="1" s="1"/>
  <c r="G39" i="1"/>
  <c r="N39" i="1"/>
  <c r="U39" i="1" l="1"/>
  <c r="V39" i="1" l="1"/>
</calcChain>
</file>

<file path=xl/sharedStrings.xml><?xml version="1.0" encoding="utf-8"?>
<sst xmlns="http://schemas.openxmlformats.org/spreadsheetml/2006/main" count="143" uniqueCount="120">
  <si>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</si>
  <si>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</si>
  <si>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</si>
  <si>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</si>
  <si>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</si>
  <si>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</si>
  <si>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</si>
  <si>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</si>
  <si>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</si>
  <si>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</si>
  <si>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</si>
  <si>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</si>
  <si>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</si>
  <si>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</si>
  <si>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</si>
  <si>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</si>
  <si>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</si>
  <si>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</si>
  <si>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</si>
  <si>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</si>
  <si>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</si>
  <si>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</si>
  <si>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</si>
  <si>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</si>
  <si>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</si>
  <si>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</si>
  <si>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</si>
  <si>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</si>
  <si>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</si>
  <si>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</si>
  <si>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</si>
  <si>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</si>
  <si>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</si>
  <si>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</si>
  <si>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</si>
  <si>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</si>
  <si>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</si>
  <si>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</si>
  <si>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</si>
  <si>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</si>
  <si>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</si>
  <si>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</si>
  <si>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</si>
  <si>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</si>
  <si>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</si>
  <si>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</si>
  <si>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</si>
  <si>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</si>
  <si>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</si>
  <si>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</si>
  <si>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</si>
  <si>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</si>
  <si>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</si>
  <si>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</si>
  <si>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</si>
  <si>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</si>
  <si>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</si>
  <si>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</si>
  <si>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</si>
  <si>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</si>
  <si>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</si>
  <si>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</si>
  <si>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</si>
  <si>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</si>
  <si>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</si>
  <si>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</si>
  <si>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</si>
  <si>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</si>
  <si>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</si>
  <si>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</si>
  <si>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</si>
  <si>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</si>
  <si>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</si>
  <si>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</si>
  <si>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</si>
  <si>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</si>
  <si>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</si>
  <si>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</si>
  <si>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</si>
  <si>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</si>
  <si>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</si>
  <si>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</si>
  <si>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</si>
  <si>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</si>
  <si>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</si>
  <si>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</si>
  <si>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</si>
  <si>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</si>
  <si>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</si>
  <si>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</si>
  <si>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</si>
  <si>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</si>
  <si>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</si>
  <si>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</si>
  <si>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</si>
  <si>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</si>
  <si>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13.01.2025</t>
  </si>
  <si>
    <t>0000-003826</t>
  </si>
  <si>
    <t>Лот делимый.</t>
  </si>
  <si>
    <t>`000029353</t>
  </si>
  <si>
    <t>Автоматический выключатель ARMAT M10N 1P C 1А IEK</t>
  </si>
  <si>
    <t>`000039373</t>
  </si>
  <si>
    <t>ARMAT Контактор КМИ-А-10912 LC1D 9А 230В/АС3 1NO/1NC IEK</t>
  </si>
  <si>
    <t>`000040389</t>
  </si>
  <si>
    <t>Шкаф управления ЩОРВ302021-1КНВ2МНК(Г)-2КНВ3МНК(Г)/АЛП</t>
  </si>
  <si>
    <t>`000040390</t>
  </si>
  <si>
    <t>Постовая кнопка ПКИВА361</t>
  </si>
  <si>
    <t>`000040391</t>
  </si>
  <si>
    <t>Вилка ВГМЕ-16-380-4</t>
  </si>
  <si>
    <t>`000040392</t>
  </si>
  <si>
    <t>Розетка РГМE-16-380-4</t>
  </si>
  <si>
    <t>`000040393</t>
  </si>
  <si>
    <t>Кабельный ввод КНЕ3M</t>
  </si>
  <si>
    <t>`000040396</t>
  </si>
  <si>
    <t>Автоматический выключатель. Автомат защиты двигателя Iskra MS25-1 УТ-00019740</t>
  </si>
  <si>
    <t>Итог</t>
  </si>
  <si>
    <t>Кол-во</t>
  </si>
  <si>
    <t>Коэф-нт пересчета в ед. изм. заказчика</t>
  </si>
  <si>
    <t>ед. изм. Постав-щика</t>
  </si>
  <si>
    <t>Приложение №1 предоставляется в формате PDF и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</si>
</sst>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08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>
      <alignment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A28" zoomScaleNormal="100" workbookViewId="0">
      <selection activeCell="D38" sqref="D38"/>
    </sheetView>
  </sheetViews>
  <sheetFormatPr defaultRowHeight="15" x14ac:dyDescent="0.25"/>
  <cols>
    <col min="1" max="1" width="2.85546875" customWidth="1"/>
    <col min="2" max="2" width="4.42578125" customWidth="1"/>
    <col min="3" max="3" width="12.140625" customWidth="1"/>
    <col min="4" max="4" width="44.5703125" customWidth="1"/>
    <col min="5" max="5" width="19.5703125" customWidth="1"/>
    <col min="6" max="6" width="6.28515625" customWidth="1"/>
    <col min="7" max="7" width="6.140625" customWidth="1"/>
    <col min="8" max="11" width="5.7109375" customWidth="1"/>
    <col min="12" max="13" width="43.85546875" customWidth="1"/>
    <col min="14" max="14" width="7.85546875" customWidth="1"/>
    <col min="15" max="15" width="6.5703125" customWidth="1"/>
    <col min="16" max="16" width="8.85546875" customWidth="1"/>
    <col min="17" max="17" width="13.5703125" customWidth="1"/>
    <col min="18" max="18" width="21" customWidth="1"/>
    <col min="19" max="19" width="9.42578125" customWidth="1"/>
    <col min="20" max="20" width="17.140625" customWidth="1"/>
    <col min="21" max="22" width="16.140625" customWidth="1"/>
  </cols>
  <sheetData>
    <row r="1" spans="1:21" x14ac:dyDescent="0.25">
      <c r="A1" s="78" t="s">
        <v>91</v>
      </c>
      <c r="B1" s="78"/>
      <c r="C1" s="78"/>
      <c r="D1" s="78"/>
      <c r="E1" s="22"/>
    </row>
    <row r="3" spans="1:21" x14ac:dyDescent="0.25">
      <c r="A3" s="1" t="s">
        <v>0</v>
      </c>
      <c r="D3" s="3" t="s">
        <v>96</v>
      </c>
      <c r="E3" s="24"/>
      <c r="F3" s="1" t="s">
        <v>1</v>
      </c>
      <c r="G3" s="3" t="s">
        <v>97</v>
      </c>
    </row>
    <row r="4" spans="1:21" ht="15.75" thickBot="1" x14ac:dyDescent="0.3"/>
    <row r="5" spans="1:21" ht="19.5" thickBot="1" x14ac:dyDescent="0.35">
      <c r="A5" s="79" t="s">
        <v>4</v>
      </c>
      <c r="B5" s="80"/>
      <c r="C5" s="80"/>
      <c r="D5" s="80"/>
      <c r="E5" s="80"/>
      <c r="F5" s="80"/>
      <c r="G5" s="81"/>
      <c r="H5" s="82"/>
      <c r="I5" s="82"/>
      <c r="J5" s="82"/>
    </row>
    <row r="6" spans="1:21" ht="15.75" thickBot="1" x14ac:dyDescent="0.3">
      <c r="A6" s="63" t="s">
        <v>25</v>
      </c>
      <c r="B6" s="64"/>
      <c r="C6" s="64"/>
      <c r="D6" s="64"/>
      <c r="E6" s="64"/>
      <c r="F6" s="64"/>
      <c r="G6" s="65"/>
      <c r="H6" s="83"/>
      <c r="I6" s="84"/>
      <c r="J6" s="84"/>
      <c r="K6" s="84"/>
      <c r="L6" s="84"/>
      <c r="M6" s="85"/>
    </row>
    <row r="7" spans="1:21" ht="15.75" thickBot="1" x14ac:dyDescent="0.3">
      <c r="A7" s="63" t="s">
        <v>2</v>
      </c>
      <c r="B7" s="64"/>
      <c r="C7" s="64"/>
      <c r="D7" s="64"/>
      <c r="E7" s="64"/>
      <c r="F7" s="64"/>
      <c r="G7" s="65"/>
      <c r="H7" s="90"/>
      <c r="I7" s="91"/>
      <c r="J7" s="91"/>
      <c r="K7" s="91"/>
      <c r="L7" s="34" t="s">
        <v>3</v>
      </c>
      <c r="M7" s="40"/>
    </row>
    <row r="8" spans="1:21" x14ac:dyDescent="0.25">
      <c r="A8" s="100" t="s">
        <v>88</v>
      </c>
      <c r="B8" s="101"/>
      <c r="C8" s="101"/>
      <c r="D8" s="101"/>
      <c r="E8" s="101"/>
      <c r="F8" s="101"/>
      <c r="G8" s="102"/>
      <c r="H8" s="88" t="s">
        <v>5</v>
      </c>
      <c r="I8" s="89"/>
      <c r="J8" s="89"/>
      <c r="K8" s="89"/>
      <c r="L8" s="32" t="s">
        <v>6</v>
      </c>
      <c r="M8" s="33" t="s">
        <v>7</v>
      </c>
    </row>
    <row r="9" spans="1:21" ht="15.75" thickBot="1" x14ac:dyDescent="0.3">
      <c r="A9" s="103"/>
      <c r="B9" s="104"/>
      <c r="C9" s="104"/>
      <c r="D9" s="104"/>
      <c r="E9" s="104"/>
      <c r="F9" s="104"/>
      <c r="G9" s="105"/>
      <c r="H9" s="92"/>
      <c r="I9" s="93"/>
      <c r="J9" s="93"/>
      <c r="K9" s="93"/>
      <c r="L9" s="36"/>
      <c r="M9" s="37"/>
    </row>
    <row r="10" spans="1:21" ht="15.75" thickBot="1" x14ac:dyDescent="0.3">
      <c r="A10" s="50" t="s">
        <v>33</v>
      </c>
      <c r="B10" s="51"/>
      <c r="C10" s="51"/>
      <c r="D10" s="51"/>
      <c r="E10" s="51"/>
      <c r="F10" s="51"/>
      <c r="G10" s="52"/>
      <c r="H10" s="106"/>
      <c r="I10" s="107"/>
      <c r="J10" s="107"/>
      <c r="K10" s="107"/>
      <c r="L10" s="34" t="s">
        <v>34</v>
      </c>
      <c r="M10" s="35"/>
    </row>
    <row r="11" spans="1:21" x14ac:dyDescent="0.25">
      <c r="A11" s="69" t="s">
        <v>37</v>
      </c>
      <c r="B11" s="70"/>
      <c r="C11" s="70"/>
      <c r="D11" s="70"/>
      <c r="E11" s="70"/>
      <c r="F11" s="70"/>
      <c r="G11" s="71"/>
      <c r="H11" s="88" t="s">
        <v>31</v>
      </c>
      <c r="I11" s="89"/>
      <c r="J11" s="89" t="s">
        <v>26</v>
      </c>
      <c r="K11" s="89"/>
      <c r="L11" s="32" t="s">
        <v>32</v>
      </c>
      <c r="M11" s="33" t="s">
        <v>36</v>
      </c>
    </row>
    <row r="12" spans="1:21" ht="15.75" thickBot="1" x14ac:dyDescent="0.3">
      <c r="A12" s="72"/>
      <c r="B12" s="73"/>
      <c r="C12" s="73"/>
      <c r="D12" s="73"/>
      <c r="E12" s="73"/>
      <c r="F12" s="73"/>
      <c r="G12" s="74"/>
      <c r="H12" s="92"/>
      <c r="I12" s="93"/>
      <c r="J12" s="93"/>
      <c r="K12" s="93"/>
      <c r="L12" s="36"/>
      <c r="M12" s="37"/>
    </row>
    <row r="13" spans="1:21" ht="29.25" customHeight="1" thickBot="1" x14ac:dyDescent="0.3">
      <c r="A13" s="66" t="s">
        <v>8</v>
      </c>
      <c r="B13" s="67"/>
      <c r="C13" s="67"/>
      <c r="D13" s="67"/>
      <c r="E13" s="67"/>
      <c r="F13" s="67"/>
      <c r="G13" s="68"/>
      <c r="H13" s="94" t="s">
        <v>90</v>
      </c>
      <c r="I13" s="95"/>
      <c r="J13" s="95"/>
      <c r="K13" s="95"/>
      <c r="L13" s="95"/>
      <c r="M13" s="96"/>
    </row>
    <row r="14" spans="1:21" ht="29.25" customHeight="1" thickBot="1" x14ac:dyDescent="0.3">
      <c r="A14" s="63" t="s">
        <v>9</v>
      </c>
      <c r="B14" s="64"/>
      <c r="C14" s="64"/>
      <c r="D14" s="64"/>
      <c r="E14" s="64"/>
      <c r="F14" s="64"/>
      <c r="G14" s="65"/>
      <c r="H14" s="94" t="s">
        <v>84</v>
      </c>
      <c r="I14" s="95"/>
      <c r="J14" s="95"/>
      <c r="K14" s="95"/>
      <c r="L14" s="95"/>
      <c r="M14" s="96"/>
    </row>
    <row r="15" spans="1:21" ht="15.75" thickBot="1" x14ac:dyDescent="0.3">
      <c r="A15" s="63" t="s">
        <v>10</v>
      </c>
      <c r="B15" s="64"/>
      <c r="C15" s="64"/>
      <c r="D15" s="64"/>
      <c r="E15" s="64"/>
      <c r="F15" s="64"/>
      <c r="G15" s="65"/>
      <c r="H15" s="97" t="s">
        <v>11</v>
      </c>
      <c r="I15" s="98"/>
      <c r="J15" s="98"/>
      <c r="K15" s="98"/>
      <c r="L15" s="98"/>
      <c r="M15" s="99"/>
    </row>
    <row r="16" spans="1:21" x14ac:dyDescent="0.25">
      <c r="A16" s="77" t="s">
        <v>85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30"/>
      <c r="T16" s="1"/>
      <c r="U16" s="1"/>
    </row>
    <row r="17" spans="1:22" x14ac:dyDescent="0.25">
      <c r="A17" s="59" t="s">
        <v>12</v>
      </c>
      <c r="B17" s="59"/>
      <c r="C17" s="59"/>
      <c r="D17" s="60"/>
      <c r="E17" s="61"/>
      <c r="F17" s="61"/>
      <c r="G17" s="61"/>
      <c r="H17" s="61"/>
      <c r="I17" s="61"/>
      <c r="J17" s="62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2" x14ac:dyDescent="0.25">
      <c r="A18" s="4" t="s">
        <v>13</v>
      </c>
      <c r="B18" s="53" t="s">
        <v>98</v>
      </c>
      <c r="C18" s="54"/>
      <c r="D18" s="54"/>
      <c r="E18" s="54"/>
      <c r="F18" s="54"/>
      <c r="G18" s="54"/>
      <c r="H18" s="54"/>
      <c r="I18" s="54"/>
      <c r="J18" s="55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2" x14ac:dyDescent="0.25">
      <c r="A19" s="4" t="s">
        <v>13</v>
      </c>
      <c r="B19" s="56" t="s">
        <v>86</v>
      </c>
      <c r="C19" s="57"/>
      <c r="D19" s="57"/>
      <c r="E19" s="57"/>
      <c r="F19" s="57"/>
      <c r="G19" s="57"/>
      <c r="H19" s="57"/>
      <c r="I19" s="57"/>
      <c r="J19" s="58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2" x14ac:dyDescent="0.25">
      <c r="A20" s="4" t="s">
        <v>13</v>
      </c>
      <c r="B20" s="56" t="s">
        <v>95</v>
      </c>
      <c r="C20" s="57"/>
      <c r="D20" s="57"/>
      <c r="E20" s="57"/>
      <c r="F20" s="57"/>
      <c r="G20" s="57"/>
      <c r="H20" s="57"/>
      <c r="I20" s="57"/>
      <c r="J20" s="58"/>
      <c r="K20" s="9"/>
      <c r="L20" s="10"/>
      <c r="M20" s="10"/>
      <c r="N20" s="5"/>
      <c r="O20" s="5"/>
      <c r="P20" s="5"/>
      <c r="Q20" s="5"/>
      <c r="R20" s="5"/>
      <c r="S20" s="5"/>
      <c r="T20" s="5"/>
      <c r="U20" s="5"/>
    </row>
    <row r="21" spans="1:22" ht="15.75" thickBot="1" x14ac:dyDescent="0.3">
      <c r="A21" s="9"/>
      <c r="B21" s="6" t="s">
        <v>14</v>
      </c>
      <c r="C21" s="7"/>
      <c r="D21" s="5"/>
      <c r="E21" s="5"/>
      <c r="F21" s="9"/>
      <c r="G21" s="12"/>
      <c r="H21" s="5"/>
      <c r="I21" s="5"/>
      <c r="J21" s="5"/>
      <c r="K21" s="9"/>
      <c r="L21" s="10"/>
      <c r="M21" s="10"/>
      <c r="N21" s="5"/>
      <c r="O21" s="5"/>
      <c r="P21" s="5"/>
      <c r="Q21" s="5"/>
      <c r="R21" s="5"/>
      <c r="S21" s="5"/>
      <c r="T21" s="5"/>
      <c r="U21" s="5"/>
    </row>
    <row r="22" spans="1:22" ht="15.75" thickBot="1" x14ac:dyDescent="0.3">
      <c r="A22" s="9"/>
      <c r="B22" s="11"/>
      <c r="C22" s="7" t="s">
        <v>15</v>
      </c>
      <c r="D22" s="5"/>
      <c r="E22" s="5"/>
      <c r="F22" s="9"/>
      <c r="G22" s="12"/>
      <c r="H22" s="5"/>
      <c r="I22" s="5"/>
      <c r="J22" s="5"/>
      <c r="K22" s="9"/>
      <c r="L22" s="10"/>
      <c r="M22" s="10"/>
      <c r="N22" s="5"/>
      <c r="O22" s="5"/>
      <c r="P22" s="5"/>
      <c r="Q22" s="5"/>
      <c r="R22" s="5"/>
      <c r="S22" s="5"/>
      <c r="T22" s="5"/>
      <c r="U22" s="5"/>
    </row>
    <row r="23" spans="1:22" ht="15.75" thickBot="1" x14ac:dyDescent="0.3">
      <c r="A23" s="9"/>
      <c r="B23" s="16"/>
      <c r="C23" s="7" t="s">
        <v>16</v>
      </c>
      <c r="D23" s="5"/>
      <c r="E23" s="5"/>
      <c r="F23" s="9"/>
      <c r="G23" s="12"/>
      <c r="H23" s="5"/>
      <c r="I23" s="5"/>
      <c r="J23" s="5"/>
      <c r="K23" s="9"/>
      <c r="L23" s="10"/>
      <c r="M23" s="10"/>
      <c r="N23" s="5"/>
      <c r="O23" s="5"/>
      <c r="P23" s="5"/>
      <c r="Q23" s="5"/>
      <c r="R23" s="5"/>
      <c r="S23" s="5"/>
      <c r="T23" s="5"/>
      <c r="U23" s="5"/>
    </row>
    <row r="24" spans="1:22" x14ac:dyDescent="0.25">
      <c r="A24" s="5"/>
      <c r="B24" s="13" t="s">
        <v>17</v>
      </c>
      <c r="C24" s="14"/>
      <c r="D24" s="14"/>
      <c r="E24" s="14"/>
      <c r="F24" s="5"/>
      <c r="G24" s="8"/>
      <c r="H24" s="5"/>
      <c r="I24" s="5"/>
      <c r="J24" s="5"/>
      <c r="K24" s="14"/>
      <c r="L24" s="15"/>
      <c r="M24" s="15"/>
      <c r="N24" s="14"/>
      <c r="O24" s="14"/>
      <c r="P24" s="14"/>
      <c r="Q24" s="14"/>
      <c r="R24" s="14"/>
      <c r="S24" s="14"/>
      <c r="T24" s="14"/>
      <c r="U24" s="14"/>
    </row>
    <row r="25" spans="1:22" x14ac:dyDescent="0.25">
      <c r="M25" s="26" t="s">
        <v>67</v>
      </c>
      <c r="N25" s="38" t="s">
        <v>69</v>
      </c>
    </row>
    <row r="26" spans="1:22" ht="15.75" x14ac:dyDescent="0.25">
      <c r="A26" s="75" t="s">
        <v>35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1:22" x14ac:dyDescent="0.25">
      <c r="A27" s="76" t="s">
        <v>94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9" spans="1:22" x14ac:dyDescent="0.25">
      <c r="B29" s="86" t="s">
        <v>24</v>
      </c>
      <c r="C29" s="86"/>
      <c r="D29" s="86"/>
      <c r="E29" s="86"/>
      <c r="F29" s="86"/>
      <c r="G29" s="86"/>
      <c r="H29" s="86"/>
      <c r="I29" s="86"/>
      <c r="J29" s="86"/>
      <c r="K29" s="86"/>
      <c r="L29" s="87" t="s">
        <v>21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</row>
    <row r="30" spans="1:22" ht="62.25" customHeight="1" x14ac:dyDescent="0.25">
      <c r="B30" s="25" t="s">
        <v>1</v>
      </c>
      <c r="C30" s="25" t="s">
        <v>18</v>
      </c>
      <c r="D30" s="23" t="s">
        <v>19</v>
      </c>
      <c r="E30" s="25" t="s">
        <v>40</v>
      </c>
      <c r="F30" s="25" t="s">
        <v>20</v>
      </c>
      <c r="G30" s="25" t="s">
        <v>115</v>
      </c>
      <c r="H30" s="25" t="s">
        <v>80</v>
      </c>
      <c r="I30" s="25" t="s">
        <v>81</v>
      </c>
      <c r="J30" s="25" t="s">
        <v>82</v>
      </c>
      <c r="K30" s="25" t="s">
        <v>83</v>
      </c>
      <c r="L30" s="20" t="s">
        <v>92</v>
      </c>
      <c r="M30" s="26" t="s">
        <v>87</v>
      </c>
      <c r="N30" s="20" t="s">
        <v>116</v>
      </c>
      <c r="O30" s="41" t="s">
        <v>118</v>
      </c>
      <c r="P30" s="41" t="s">
        <v>117</v>
      </c>
      <c r="Q30" s="26" t="s">
        <v>22</v>
      </c>
      <c r="R30" s="20" t="s">
        <v>79</v>
      </c>
      <c r="S30" s="20" t="s">
        <v>93</v>
      </c>
      <c r="T30" s="20" t="s">
        <v>77</v>
      </c>
      <c r="U30" s="20" t="s">
        <v>23</v>
      </c>
      <c r="V30" s="20" t="s">
        <v>78</v>
      </c>
    </row>
    <row r="31" spans="1:22" ht="37.5" customHeight="1" x14ac:dyDescent="0.25">
      <c r="B31" s="42">
        <v>1</v>
      </c>
      <c r="C31" s="43" t="s">
        <v>99</v>
      </c>
      <c r="D31" s="42" t="s">
        <v>100</v>
      </c>
      <c r="E31" s="42"/>
      <c r="F31" s="42" t="s">
        <v>41</v>
      </c>
      <c r="G31" s="42">
        <v>3</v>
      </c>
      <c r="H31" s="42"/>
      <c r="I31" s="42">
        <v>3</v>
      </c>
      <c r="J31" s="42"/>
      <c r="K31" s="42"/>
      <c r="L31" s="44"/>
      <c r="M31" s="44"/>
      <c r="N31" s="44">
        <v>0</v>
      </c>
      <c r="O31" s="44" t="s">
        <v>41</v>
      </c>
      <c r="P31" s="44">
        <v>1</v>
      </c>
      <c r="Q31" s="44"/>
      <c r="R31" s="45">
        <v>0</v>
      </c>
      <c r="S31" s="46">
        <v>20</v>
      </c>
      <c r="T31" s="47">
        <f t="shared" ref="T31:T38" si="0">(N31*R31)</f>
        <v>0</v>
      </c>
      <c r="U31" s="47">
        <f t="shared" ref="U31:U38" si="1">IF(S31="Без НДС","Без НДС",S31/100*T31)</f>
        <v>0</v>
      </c>
      <c r="V31" s="47">
        <f t="shared" ref="V31:V38" si="2">IF(S31="Без НДС",T31,U31+T31)</f>
        <v>0</v>
      </c>
    </row>
    <row r="32" spans="1:22" ht="36" customHeight="1" x14ac:dyDescent="0.25">
      <c r="B32" s="42">
        <v>2</v>
      </c>
      <c r="C32" s="43" t="s">
        <v>101</v>
      </c>
      <c r="D32" s="42" t="s">
        <v>102</v>
      </c>
      <c r="E32" s="42"/>
      <c r="F32" s="42" t="s">
        <v>41</v>
      </c>
      <c r="G32" s="42">
        <v>3</v>
      </c>
      <c r="H32" s="42"/>
      <c r="I32" s="42">
        <v>3</v>
      </c>
      <c r="J32" s="42"/>
      <c r="K32" s="42"/>
      <c r="L32" s="44"/>
      <c r="M32" s="44"/>
      <c r="N32" s="44"/>
      <c r="O32" s="44" t="s">
        <v>41</v>
      </c>
      <c r="P32" s="44">
        <v>1</v>
      </c>
      <c r="Q32" s="44"/>
      <c r="R32" s="45"/>
      <c r="S32" s="46">
        <v>20</v>
      </c>
      <c r="T32" s="47">
        <f t="shared" si="0"/>
        <v>0</v>
      </c>
      <c r="U32" s="47">
        <f t="shared" si="1"/>
        <v>0</v>
      </c>
      <c r="V32" s="47">
        <f t="shared" si="2"/>
        <v>0</v>
      </c>
    </row>
    <row r="33" spans="2:22" ht="37.5" customHeight="1" x14ac:dyDescent="0.25">
      <c r="B33" s="42">
        <v>3</v>
      </c>
      <c r="C33" s="43" t="s">
        <v>103</v>
      </c>
      <c r="D33" s="42" t="s">
        <v>104</v>
      </c>
      <c r="E33" s="42"/>
      <c r="F33" s="42" t="s">
        <v>41</v>
      </c>
      <c r="G33" s="42">
        <v>3</v>
      </c>
      <c r="H33" s="42"/>
      <c r="I33" s="42">
        <v>3</v>
      </c>
      <c r="J33" s="42"/>
      <c r="K33" s="42"/>
      <c r="L33" s="44"/>
      <c r="M33" s="44"/>
      <c r="N33" s="44"/>
      <c r="O33" s="44" t="s">
        <v>41</v>
      </c>
      <c r="P33" s="44">
        <v>1</v>
      </c>
      <c r="Q33" s="44"/>
      <c r="R33" s="45"/>
      <c r="S33" s="46">
        <v>20</v>
      </c>
      <c r="T33" s="47">
        <f t="shared" si="0"/>
        <v>0</v>
      </c>
      <c r="U33" s="47">
        <f t="shared" si="1"/>
        <v>0</v>
      </c>
      <c r="V33" s="47">
        <f t="shared" si="2"/>
        <v>0</v>
      </c>
    </row>
    <row r="34" spans="2:22" ht="21.75" customHeight="1" x14ac:dyDescent="0.25">
      <c r="B34" s="42">
        <v>4</v>
      </c>
      <c r="C34" s="43" t="s">
        <v>105</v>
      </c>
      <c r="D34" s="42" t="s">
        <v>106</v>
      </c>
      <c r="E34" s="42"/>
      <c r="F34" s="42" t="s">
        <v>41</v>
      </c>
      <c r="G34" s="42">
        <v>3</v>
      </c>
      <c r="H34" s="42"/>
      <c r="I34" s="42">
        <v>3</v>
      </c>
      <c r="J34" s="42"/>
      <c r="K34" s="42"/>
      <c r="L34" s="44"/>
      <c r="M34" s="44"/>
      <c r="N34" s="44"/>
      <c r="O34" s="44" t="s">
        <v>41</v>
      </c>
      <c r="P34" s="44">
        <v>1</v>
      </c>
      <c r="Q34" s="44"/>
      <c r="R34" s="45"/>
      <c r="S34" s="46">
        <v>20</v>
      </c>
      <c r="T34" s="47">
        <f t="shared" si="0"/>
        <v>0</v>
      </c>
      <c r="U34" s="47">
        <f t="shared" si="1"/>
        <v>0</v>
      </c>
      <c r="V34" s="47">
        <f t="shared" si="2"/>
        <v>0</v>
      </c>
    </row>
    <row r="35" spans="2:22" ht="27" customHeight="1" x14ac:dyDescent="0.25">
      <c r="B35" s="42">
        <v>5</v>
      </c>
      <c r="C35" s="43" t="s">
        <v>107</v>
      </c>
      <c r="D35" s="42" t="s">
        <v>108</v>
      </c>
      <c r="E35" s="42"/>
      <c r="F35" s="42" t="s">
        <v>41</v>
      </c>
      <c r="G35" s="42">
        <v>3</v>
      </c>
      <c r="H35" s="42"/>
      <c r="I35" s="42">
        <v>3</v>
      </c>
      <c r="J35" s="42"/>
      <c r="K35" s="42"/>
      <c r="L35" s="44"/>
      <c r="M35" s="44"/>
      <c r="N35" s="44"/>
      <c r="O35" s="44" t="s">
        <v>41</v>
      </c>
      <c r="P35" s="44">
        <v>1</v>
      </c>
      <c r="Q35" s="44"/>
      <c r="R35" s="45"/>
      <c r="S35" s="46">
        <v>20</v>
      </c>
      <c r="T35" s="47">
        <f t="shared" si="0"/>
        <v>0</v>
      </c>
      <c r="U35" s="47">
        <f t="shared" si="1"/>
        <v>0</v>
      </c>
      <c r="V35" s="47">
        <f t="shared" si="2"/>
        <v>0</v>
      </c>
    </row>
    <row r="36" spans="2:22" ht="27" customHeight="1" x14ac:dyDescent="0.25">
      <c r="B36" s="42">
        <v>6</v>
      </c>
      <c r="C36" s="43" t="s">
        <v>109</v>
      </c>
      <c r="D36" s="42" t="s">
        <v>110</v>
      </c>
      <c r="E36" s="42"/>
      <c r="F36" s="42" t="s">
        <v>41</v>
      </c>
      <c r="G36" s="42">
        <v>3</v>
      </c>
      <c r="H36" s="42"/>
      <c r="I36" s="42">
        <v>3</v>
      </c>
      <c r="J36" s="42"/>
      <c r="K36" s="42"/>
      <c r="L36" s="44"/>
      <c r="M36" s="44"/>
      <c r="N36" s="44"/>
      <c r="O36" s="44" t="s">
        <v>41</v>
      </c>
      <c r="P36" s="44">
        <v>1</v>
      </c>
      <c r="Q36" s="44"/>
      <c r="R36" s="45"/>
      <c r="S36" s="46">
        <v>20</v>
      </c>
      <c r="T36" s="47">
        <f t="shared" si="0"/>
        <v>0</v>
      </c>
      <c r="U36" s="47">
        <f t="shared" si="1"/>
        <v>0</v>
      </c>
      <c r="V36" s="47">
        <f t="shared" si="2"/>
        <v>0</v>
      </c>
    </row>
    <row r="37" spans="2:22" ht="27" customHeight="1" x14ac:dyDescent="0.25">
      <c r="B37" s="42">
        <v>7</v>
      </c>
      <c r="C37" s="43" t="s">
        <v>111</v>
      </c>
      <c r="D37" s="42" t="s">
        <v>112</v>
      </c>
      <c r="E37" s="42"/>
      <c r="F37" s="42" t="s">
        <v>41</v>
      </c>
      <c r="G37" s="42">
        <v>6</v>
      </c>
      <c r="H37" s="42"/>
      <c r="I37" s="42">
        <v>6</v>
      </c>
      <c r="J37" s="42"/>
      <c r="K37" s="42"/>
      <c r="L37" s="44"/>
      <c r="M37" s="44"/>
      <c r="N37" s="44"/>
      <c r="O37" s="44" t="s">
        <v>41</v>
      </c>
      <c r="P37" s="44">
        <v>1</v>
      </c>
      <c r="Q37" s="44"/>
      <c r="R37" s="45"/>
      <c r="S37" s="46">
        <v>20</v>
      </c>
      <c r="T37" s="47">
        <f t="shared" si="0"/>
        <v>0</v>
      </c>
      <c r="U37" s="47">
        <f t="shared" si="1"/>
        <v>0</v>
      </c>
      <c r="V37" s="47">
        <f t="shared" si="2"/>
        <v>0</v>
      </c>
    </row>
    <row r="38" spans="2:22" ht="51.75" customHeight="1" x14ac:dyDescent="0.25">
      <c r="B38" s="42">
        <v>8</v>
      </c>
      <c r="C38" s="43" t="s">
        <v>113</v>
      </c>
      <c r="D38" s="42" t="s">
        <v>114</v>
      </c>
      <c r="E38" s="42"/>
      <c r="F38" s="42" t="s">
        <v>41</v>
      </c>
      <c r="G38" s="42">
        <v>3</v>
      </c>
      <c r="H38" s="42"/>
      <c r="I38" s="42">
        <v>3</v>
      </c>
      <c r="J38" s="42"/>
      <c r="K38" s="42"/>
      <c r="L38" s="44"/>
      <c r="M38" s="44"/>
      <c r="N38" s="44"/>
      <c r="O38" s="44" t="s">
        <v>41</v>
      </c>
      <c r="P38" s="44">
        <v>1</v>
      </c>
      <c r="Q38" s="44"/>
      <c r="R38" s="45"/>
      <c r="S38" s="46">
        <v>20</v>
      </c>
      <c r="T38" s="47">
        <f t="shared" si="0"/>
        <v>0</v>
      </c>
      <c r="U38" s="47">
        <f t="shared" si="1"/>
        <v>0</v>
      </c>
      <c r="V38" s="47">
        <f t="shared" si="2"/>
        <v>0</v>
      </c>
    </row>
    <row r="39" spans="2:22" x14ac:dyDescent="0.25">
      <c r="B39" s="27"/>
      <c r="C39" s="27" t="s">
        <v>30</v>
      </c>
      <c r="D39" s="27"/>
      <c r="E39" s="27"/>
      <c r="F39" s="27"/>
      <c r="G39" s="27">
        <f>SUM(G31:G38)</f>
        <v>27</v>
      </c>
      <c r="H39" s="27"/>
      <c r="I39" s="27"/>
      <c r="J39" s="27"/>
      <c r="K39" s="27"/>
      <c r="L39" s="27"/>
      <c r="M39" s="27"/>
      <c r="N39" s="27">
        <f>SUM(N31:N38)</f>
        <v>0</v>
      </c>
      <c r="O39" s="27"/>
      <c r="P39" s="27"/>
      <c r="Q39" s="27"/>
      <c r="R39" s="28"/>
      <c r="S39" s="28"/>
      <c r="T39" s="28">
        <f>SUM(T31:T38)</f>
        <v>0</v>
      </c>
      <c r="U39" s="28">
        <f>SUM(U31:U38)</f>
        <v>0</v>
      </c>
      <c r="V39" s="28">
        <f>SUM(V31:V38)</f>
        <v>0</v>
      </c>
    </row>
    <row r="41" spans="2:22" x14ac:dyDescent="0.25">
      <c r="C41" s="49"/>
      <c r="D41" s="49"/>
      <c r="E41" s="49"/>
      <c r="F41" s="49"/>
      <c r="H41" s="39"/>
      <c r="L41" s="49"/>
      <c r="M41" s="49"/>
      <c r="N41" s="49"/>
      <c r="O41" s="49"/>
      <c r="P41" s="49"/>
      <c r="Q41" s="49"/>
    </row>
    <row r="42" spans="2:22" x14ac:dyDescent="0.25">
      <c r="C42" s="48" t="s">
        <v>26</v>
      </c>
      <c r="D42" s="48"/>
      <c r="E42" s="48"/>
      <c r="F42" s="48"/>
      <c r="H42" s="2" t="s">
        <v>27</v>
      </c>
      <c r="L42" s="48" t="s">
        <v>28</v>
      </c>
      <c r="M42" s="48"/>
      <c r="N42" s="48"/>
      <c r="O42" s="48"/>
      <c r="P42" s="48"/>
      <c r="Q42" s="48"/>
    </row>
    <row r="44" spans="2:22" x14ac:dyDescent="0.25">
      <c r="C44" s="21" t="s">
        <v>119</v>
      </c>
    </row>
    <row r="45" spans="2:22" x14ac:dyDescent="0.25">
      <c r="C45" s="21" t="s">
        <v>29</v>
      </c>
    </row>
  </sheetData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42:F42"/>
    <mergeCell ref="L41:Q41"/>
    <mergeCell ref="L42:Q42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41:F41"/>
  </mergeCells>
  <pageMargins left="3.937007874015748E-2" right="3.937007874015748E-2" top="0.15748031496062992" bottom="0.15748031496062992" header="0.31496062992125984" footer="0.31496062992125984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S31:S38</xm:sqref>
        </x14:dataValidation>
        <x14:dataValidation type="list" allowBlank="1" showInputMessage="1" showErrorMessage="1">
          <x14:formula1>
            <xm:f>Лист2!$A$1:$A$26</xm:f>
          </x14:formula1>
          <xm:sqref>O31:O38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29" t="s">
        <v>43</v>
      </c>
      <c r="D1" t="s">
        <v>65</v>
      </c>
      <c r="G1" t="s">
        <v>68</v>
      </c>
    </row>
    <row r="2" spans="1:7" x14ac:dyDescent="0.25">
      <c r="A2" s="29" t="s">
        <v>44</v>
      </c>
      <c r="D2" s="31">
        <v>20</v>
      </c>
      <c r="G2" s="29" t="s">
        <v>70</v>
      </c>
    </row>
    <row r="3" spans="1:7" x14ac:dyDescent="0.25">
      <c r="A3" s="29" t="s">
        <v>45</v>
      </c>
      <c r="D3" s="31">
        <v>10</v>
      </c>
      <c r="G3" s="29" t="s">
        <v>71</v>
      </c>
    </row>
    <row r="4" spans="1:7" x14ac:dyDescent="0.25">
      <c r="A4" s="29" t="s">
        <v>46</v>
      </c>
      <c r="D4" s="31">
        <v>0</v>
      </c>
      <c r="G4" s="29" t="s">
        <v>72</v>
      </c>
    </row>
    <row r="5" spans="1:7" x14ac:dyDescent="0.25">
      <c r="A5" s="29" t="s">
        <v>47</v>
      </c>
      <c r="D5" s="31" t="s">
        <v>66</v>
      </c>
      <c r="G5" s="29" t="s">
        <v>69</v>
      </c>
    </row>
    <row r="6" spans="1:7" x14ac:dyDescent="0.25">
      <c r="A6" s="29" t="s">
        <v>42</v>
      </c>
      <c r="G6" s="29" t="s">
        <v>73</v>
      </c>
    </row>
    <row r="7" spans="1:7" x14ac:dyDescent="0.25">
      <c r="A7" s="29" t="s">
        <v>48</v>
      </c>
      <c r="G7" s="29" t="s">
        <v>74</v>
      </c>
    </row>
    <row r="8" spans="1:7" x14ac:dyDescent="0.25">
      <c r="A8" s="29" t="s">
        <v>49</v>
      </c>
      <c r="G8" s="29" t="s">
        <v>75</v>
      </c>
    </row>
    <row r="9" spans="1:7" x14ac:dyDescent="0.25">
      <c r="A9" s="29" t="s">
        <v>50</v>
      </c>
      <c r="G9" s="29" t="s">
        <v>76</v>
      </c>
    </row>
    <row r="10" spans="1:7" x14ac:dyDescent="0.25">
      <c r="A10" s="29" t="s">
        <v>51</v>
      </c>
    </row>
    <row r="11" spans="1:7" x14ac:dyDescent="0.25">
      <c r="A11" s="29" t="s">
        <v>52</v>
      </c>
    </row>
    <row r="12" spans="1:7" x14ac:dyDescent="0.25">
      <c r="A12" s="29" t="s">
        <v>52</v>
      </c>
    </row>
    <row r="13" spans="1:7" x14ac:dyDescent="0.25">
      <c r="A13" s="29" t="s">
        <v>53</v>
      </c>
    </row>
    <row r="14" spans="1:7" x14ac:dyDescent="0.25">
      <c r="A14" s="29" t="s">
        <v>54</v>
      </c>
    </row>
    <row r="15" spans="1:7" x14ac:dyDescent="0.25">
      <c r="A15" s="29" t="s">
        <v>55</v>
      </c>
    </row>
    <row r="16" spans="1:7" x14ac:dyDescent="0.25">
      <c r="A16" s="29" t="s">
        <v>56</v>
      </c>
    </row>
    <row r="17" spans="1:1" x14ac:dyDescent="0.25">
      <c r="A17" s="29" t="s">
        <v>57</v>
      </c>
    </row>
    <row r="18" spans="1:1" x14ac:dyDescent="0.25">
      <c r="A18" s="29" t="s">
        <v>58</v>
      </c>
    </row>
    <row r="19" spans="1:1" x14ac:dyDescent="0.25">
      <c r="A19" s="29" t="s">
        <v>59</v>
      </c>
    </row>
    <row r="20" spans="1:1" x14ac:dyDescent="0.25">
      <c r="A20" s="29" t="s">
        <v>60</v>
      </c>
    </row>
    <row r="21" spans="1:1" x14ac:dyDescent="0.25">
      <c r="A21" s="29" t="s">
        <v>61</v>
      </c>
    </row>
    <row r="22" spans="1:1" x14ac:dyDescent="0.25">
      <c r="A22" s="29" t="s">
        <v>62</v>
      </c>
    </row>
    <row r="23" spans="1:1" x14ac:dyDescent="0.25">
      <c r="A23" s="29" t="s">
        <v>63</v>
      </c>
    </row>
    <row r="24" spans="1:1" x14ac:dyDescent="0.25">
      <c r="A24" s="29" t="s">
        <v>64</v>
      </c>
    </row>
    <row r="25" spans="1:1" x14ac:dyDescent="0.25">
      <c r="A25" s="29" t="s">
        <v>41</v>
      </c>
    </row>
    <row r="26" spans="1:1" x14ac:dyDescent="0.25">
      <c r="A26" s="29" t="s">
        <v>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32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Орлова Наталья Николаевна</cp:lastModifiedBy>
  <cp:lastPrinted>2025-01-14T09:12:12Z</cp:lastPrinted>
  <dcterms:created xsi:type="dcterms:W3CDTF">2019-10-31T02:36:50Z</dcterms:created>
  <dcterms:modified xsi:type="dcterms:W3CDTF">2025-01-14T09:56:08Z</dcterms:modified>
</cp:coreProperties>
</file>