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uzina.np\Desktop\отработки\4137 торцы год запрос остатков - после конкурса 3835 (октябрь)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definedNames>
    <definedName name="_xlnm._FilterDatabase" localSheetId="0" hidden="1">Лист1!$A$30:$V$82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1" i="1" l="1"/>
  <c r="U81" i="1" s="1"/>
  <c r="V81" i="1" s="1"/>
  <c r="T80" i="1"/>
  <c r="U80" i="1" s="1"/>
  <c r="V80" i="1" s="1"/>
  <c r="T79" i="1"/>
  <c r="U79" i="1" s="1"/>
  <c r="V79" i="1" s="1"/>
  <c r="T78" i="1"/>
  <c r="U78" i="1" s="1"/>
  <c r="V78" i="1" s="1"/>
  <c r="T77" i="1"/>
  <c r="U77" i="1" s="1"/>
  <c r="V77" i="1" s="1"/>
  <c r="U76" i="1"/>
  <c r="V76" i="1" s="1"/>
  <c r="T76" i="1"/>
  <c r="T75" i="1"/>
  <c r="U75" i="1" s="1"/>
  <c r="V75" i="1" s="1"/>
  <c r="T74" i="1"/>
  <c r="U74" i="1" s="1"/>
  <c r="V74" i="1" s="1"/>
  <c r="T73" i="1"/>
  <c r="U73" i="1" s="1"/>
  <c r="V73" i="1" s="1"/>
  <c r="T72" i="1"/>
  <c r="U72" i="1" s="1"/>
  <c r="V72" i="1" s="1"/>
  <c r="T71" i="1"/>
  <c r="U71" i="1" s="1"/>
  <c r="V71" i="1" s="1"/>
  <c r="T70" i="1"/>
  <c r="U70" i="1" s="1"/>
  <c r="V70" i="1" s="1"/>
  <c r="T69" i="1"/>
  <c r="U69" i="1" s="1"/>
  <c r="V69" i="1" s="1"/>
  <c r="T68" i="1"/>
  <c r="U68" i="1" s="1"/>
  <c r="V68" i="1" s="1"/>
  <c r="T67" i="1"/>
  <c r="U67" i="1" s="1"/>
  <c r="V67" i="1" s="1"/>
  <c r="T66" i="1"/>
  <c r="U66" i="1" s="1"/>
  <c r="V66" i="1" s="1"/>
  <c r="T65" i="1"/>
  <c r="U65" i="1" s="1"/>
  <c r="V65" i="1" s="1"/>
  <c r="T64" i="1"/>
  <c r="U64" i="1" s="1"/>
  <c r="V64" i="1" s="1"/>
  <c r="T63" i="1"/>
  <c r="U63" i="1" s="1"/>
  <c r="V63" i="1" s="1"/>
  <c r="T62" i="1"/>
  <c r="U62" i="1" s="1"/>
  <c r="V62" i="1" s="1"/>
  <c r="T61" i="1"/>
  <c r="U61" i="1" s="1"/>
  <c r="V61" i="1" s="1"/>
  <c r="U60" i="1"/>
  <c r="V60" i="1" s="1"/>
  <c r="T60" i="1"/>
  <c r="T59" i="1"/>
  <c r="U59" i="1" s="1"/>
  <c r="V59" i="1" s="1"/>
  <c r="T58" i="1"/>
  <c r="U58" i="1" s="1"/>
  <c r="V58" i="1" s="1"/>
  <c r="T57" i="1"/>
  <c r="U57" i="1" s="1"/>
  <c r="V57" i="1" s="1"/>
  <c r="T56" i="1"/>
  <c r="U56" i="1" s="1"/>
  <c r="V56" i="1" s="1"/>
  <c r="T55" i="1"/>
  <c r="U55" i="1" s="1"/>
  <c r="V55" i="1" s="1"/>
  <c r="T54" i="1"/>
  <c r="U54" i="1" s="1"/>
  <c r="V54" i="1" s="1"/>
  <c r="T53" i="1"/>
  <c r="U53" i="1" s="1"/>
  <c r="V53" i="1" s="1"/>
  <c r="T52" i="1"/>
  <c r="U52" i="1" s="1"/>
  <c r="V52" i="1" s="1"/>
  <c r="T51" i="1"/>
  <c r="U51" i="1" s="1"/>
  <c r="V51" i="1" s="1"/>
  <c r="T50" i="1"/>
  <c r="U50" i="1" s="1"/>
  <c r="V50" i="1" s="1"/>
  <c r="T49" i="1"/>
  <c r="U49" i="1" s="1"/>
  <c r="V49" i="1" s="1"/>
  <c r="T48" i="1"/>
  <c r="U48" i="1" s="1"/>
  <c r="V48" i="1" s="1"/>
  <c r="T47" i="1"/>
  <c r="U47" i="1" s="1"/>
  <c r="V47" i="1" s="1"/>
  <c r="T46" i="1"/>
  <c r="U46" i="1" s="1"/>
  <c r="V46" i="1" s="1"/>
  <c r="T45" i="1"/>
  <c r="U45" i="1" s="1"/>
  <c r="V45" i="1" s="1"/>
  <c r="T44" i="1"/>
  <c r="U44" i="1" s="1"/>
  <c r="V44" i="1" s="1"/>
  <c r="T43" i="1"/>
  <c r="U43" i="1" s="1"/>
  <c r="V43" i="1" s="1"/>
  <c r="T42" i="1"/>
  <c r="U42" i="1" s="1"/>
  <c r="V42" i="1" s="1"/>
  <c r="T41" i="1"/>
  <c r="U41" i="1" s="1"/>
  <c r="V41" i="1" s="1"/>
  <c r="T40" i="1"/>
  <c r="U40" i="1" s="1"/>
  <c r="V40" i="1" s="1"/>
  <c r="T39" i="1"/>
  <c r="U39" i="1" s="1"/>
  <c r="V39" i="1" s="1"/>
  <c r="T38" i="1"/>
  <c r="U38" i="1" s="1"/>
  <c r="V38" i="1" s="1"/>
  <c r="T37" i="1"/>
  <c r="U37" i="1" s="1"/>
  <c r="V37" i="1" s="1"/>
  <c r="T36" i="1"/>
  <c r="U36" i="1" s="1"/>
  <c r="V36" i="1" s="1"/>
  <c r="T35" i="1"/>
  <c r="U35" i="1" s="1"/>
  <c r="V35" i="1" s="1"/>
  <c r="T34" i="1"/>
  <c r="U34" i="1" s="1"/>
  <c r="V34" i="1" s="1"/>
  <c r="T33" i="1"/>
  <c r="U33" i="1" s="1"/>
  <c r="V33" i="1" s="1"/>
  <c r="T32" i="1"/>
  <c r="U32" i="1" s="1"/>
  <c r="V32" i="1" s="1"/>
  <c r="T31" i="1"/>
  <c r="U31" i="1" s="1"/>
  <c r="V31" i="1" s="1"/>
  <c r="G82" i="1"/>
  <c r="N82" i="1"/>
  <c r="T82" i="1" l="1"/>
  <c r="U82" i="1"/>
  <c r="V82" i="1" l="1"/>
</calcChain>
</file>

<file path=xl/sharedStrings.xml><?xml version="1.0" encoding="utf-8"?>
<sst xmlns="http://schemas.openxmlformats.org/spreadsheetml/2006/main" count="350" uniqueCount="237">
  <si>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</si>
  <si>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</si>
  <si>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</si>
  <si>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</si>
  <si>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</si>
  <si>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</si>
  <si>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</si>
  <si>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</si>
  <si>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</si>
  <si>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</si>
  <si>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</si>
  <si>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</si>
  <si>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</si>
  <si>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</si>
  <si>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</si>
  <si>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</si>
  <si>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</si>
  <si>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</si>
  <si>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</si>
  <si>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</si>
  <si>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</si>
  <si>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</si>
  <si>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</si>
  <si>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</si>
  <si>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</si>
  <si>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</si>
  <si>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</si>
  <si>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</si>
  <si>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</si>
  <si>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</si>
  <si>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</si>
  <si>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</si>
  <si>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</si>
  <si>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</si>
  <si>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</si>
  <si>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</si>
  <si>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</si>
  <si>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</si>
  <si>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</si>
  <si>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</si>
  <si>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</si>
  <si>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</si>
  <si>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</si>
  <si>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</si>
  <si>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</si>
  <si>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</si>
  <si>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</si>
  <si>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</si>
  <si>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</si>
  <si>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</si>
  <si>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</si>
  <si>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</si>
  <si>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</si>
  <si>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</si>
  <si>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</si>
  <si>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</si>
  <si>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</si>
  <si>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</si>
  <si>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</si>
  <si>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</si>
  <si>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</si>
  <si>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</si>
  <si>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</si>
  <si>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</si>
  <si>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</si>
  <si>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</si>
  <si>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</si>
  <si>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</si>
  <si>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</si>
  <si>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</si>
  <si>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</si>
  <si>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</si>
  <si>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</si>
  <si>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</si>
  <si>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</si>
  <si>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</si>
  <si>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</si>
  <si>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</si>
  <si>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</si>
  <si>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</si>
  <si>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</si>
  <si>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</si>
  <si>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</si>
  <si>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</si>
  <si>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</si>
  <si>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</si>
  <si>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</si>
  <si>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</si>
  <si>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</si>
  <si>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</si>
  <si>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</si>
  <si>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</si>
  <si>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</si>
  <si>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</si>
  <si>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</si>
  <si>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</si>
  <si>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</si>
  <si>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</si>
  <si>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</si>
  <si>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</si>
  <si>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</si>
  <si>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</si>
  <si>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07.10.2025</t>
  </si>
  <si>
    <t>0000-004137</t>
  </si>
  <si>
    <t>Лот делимый.</t>
  </si>
  <si>
    <t>`000004835</t>
  </si>
  <si>
    <t>Уплотнение торцевое двойное АХН25/50.4-08 (224)</t>
  </si>
  <si>
    <t>`000004838</t>
  </si>
  <si>
    <t>Уплотнение торцевое HBM ДХМ 10026.09.000</t>
  </si>
  <si>
    <t>Для полупогружных насосов НВМ и НВД</t>
  </si>
  <si>
    <t>`000004839</t>
  </si>
  <si>
    <t>Уплотнение торцевое мазутного насоса А5 3В 8/25-11,5/10Б У3</t>
  </si>
  <si>
    <t>торцевое уплотнение к мазутному насосу: Насосы трехвинтовые для нефтепродуктов типаА5 3В 8/25-11,5/10Б, в соответствии с приложенным паспортом, стр. 33</t>
  </si>
  <si>
    <t>`000004844</t>
  </si>
  <si>
    <t>Уплотнение торцевое на насос Wilo MHIL 102-E-1-230-50-2</t>
  </si>
  <si>
    <t>Торцевое уплотнение MHIL EPDM Wilo 4094075</t>
  </si>
  <si>
    <t>`000004846</t>
  </si>
  <si>
    <t>Уплотнение торцевое на насос WILO NL 125/200-7,5/4</t>
  </si>
  <si>
    <t>Торцевое уплотнение Wilo арт.2104407 D.32</t>
  </si>
  <si>
    <t>`000004853</t>
  </si>
  <si>
    <t>Уплотнение торцевое скользящее на насос Wilo Multivert MVI 7001</t>
  </si>
  <si>
    <t>Торцевое уплотнение (картридж) Wilo арт. 4106350</t>
  </si>
  <si>
    <t>`000004854</t>
  </si>
  <si>
    <t>Уплотнение торцевое топливного насоса PKYR3 ПК SPF20R56</t>
  </si>
  <si>
    <t>`000004855</t>
  </si>
  <si>
    <t>Уплотнение торцевое топливного насоса PKYR5 ВК SPF40R46</t>
  </si>
  <si>
    <t>`000010131</t>
  </si>
  <si>
    <t>Уплотнение торцевое Burgmann MG912/33G60</t>
  </si>
  <si>
    <t>Или аналог</t>
  </si>
  <si>
    <t>`000012436</t>
  </si>
  <si>
    <t>60УТТ5 20.00-02 Комплект ЗИП к торцевым уплотнениям</t>
  </si>
  <si>
    <t>`000012438</t>
  </si>
  <si>
    <t>43УТ1  20.00 Комплект ЗИП к торцевым уплотнениям</t>
  </si>
  <si>
    <t>в соответствии с приложенным паспортом 7-АНГК-25.2-80</t>
  </si>
  <si>
    <t>`000012439</t>
  </si>
  <si>
    <t>60УТТ5 20.00 Комплект ЗИП к торцевым уплотнениям</t>
  </si>
  <si>
    <t>Насосный агрегат ТКА 210/80, 32/125 ОАО "Вогограднефтемаш" ИЛИ АНАЛОГ</t>
  </si>
  <si>
    <t>`000012441</t>
  </si>
  <si>
    <t>60УТТХ1 20.00 Комплект ЗИП к торцевым уплотнениям</t>
  </si>
  <si>
    <t xml:space="preserve">Насосный агрегат ТКА 16/125 ОАО "Вогограднефтемаш" </t>
  </si>
  <si>
    <t>`000012448</t>
  </si>
  <si>
    <t>76УТТ3 20.00 Комплект ЗИП к торцевым уплотнениям</t>
  </si>
  <si>
    <t>`000012718</t>
  </si>
  <si>
    <t>Торцевое уплотнение 70 УТДХ2 00.00-03 (НПЦ АНОД)</t>
  </si>
  <si>
    <t>`000012719</t>
  </si>
  <si>
    <t xml:space="preserve">ЗИП 70 УТДХ2 20.00-01 к торцевому уплотнению </t>
  </si>
  <si>
    <t>`000012731</t>
  </si>
  <si>
    <t xml:space="preserve">Торцовое уплотнение ДХМ10026.08.00 </t>
  </si>
  <si>
    <t>`000012732</t>
  </si>
  <si>
    <t>Торцовое уплотнение ДХМ10026.09.00</t>
  </si>
  <si>
    <t>`000012756</t>
  </si>
  <si>
    <t xml:space="preserve">Торцевое уплотнение насоса ДХМ-10026.09.000  </t>
  </si>
  <si>
    <t>`000023980</t>
  </si>
  <si>
    <t>Торцевое уплотнение 03.000сб Г2-ОПА</t>
  </si>
  <si>
    <t>Тип1. Диаметр вала 25 мм. Температура, °С до +150 С. Материал исполнения Графит/Витон.</t>
  </si>
  <si>
    <t>Торцевое уплотнение 03.000сб Г2-ОПА (для насоса типа Г2-ОПА предназначенного для промывки концевых холодильников и фильтров переносной) тип 2</t>
  </si>
  <si>
    <t>`000024480</t>
  </si>
  <si>
    <t>торцевое уплотнение для вертикальных одноступенчатых центробежных насосов SCH 100-200</t>
  </si>
  <si>
    <t xml:space="preserve">Торцевое уплотнение для вертикальных одноступенчатых центробежных насосов SCH 100-200. Изготовитель SHANGHAI SHANCHUAN PUMP MANUFAC Технические данные (дополнительные): контркольцо: диаметр внутренний – 35 мм, высота 6 мм. Технические данные (дополнительные): торцевое уплотнение с металлическим внутренним ободом и пружиной: диаметр внутренний – 35 мм, высота 41 мм в свободном положении. </t>
  </si>
  <si>
    <t>`000028920</t>
  </si>
  <si>
    <t>Торцевое уплотнение (в сборе) на Насос Ш-80-2,5-3,75/2,5</t>
  </si>
  <si>
    <t>Либо аналог. На насос Ш-80-2,5-3,75/2,5</t>
  </si>
  <si>
    <t>`000029754</t>
  </si>
  <si>
    <t>Торцевое уплотнение для насоса Grundfos CR1-25 A-FGJ-A-E-HQQE по каталогу №105</t>
  </si>
  <si>
    <t>`000029873</t>
  </si>
  <si>
    <t>Торцевое уплотнение к насосу AFI20 R56</t>
  </si>
  <si>
    <t>Торцевое уплотнение к насосу AFI20 R56 Топливный Насос AFI 20R56 5BAR (На замену SPF 20R56 G8.8-W20 5BAR 34024281),в соответствии с паспортом стр. 34</t>
  </si>
  <si>
    <t>`000031051</t>
  </si>
  <si>
    <t>Торцевое уплотнение насоса КSB. Multi Eco 36.4E S643</t>
  </si>
  <si>
    <t>MECHANICAL SEAL-KSB 12Е-18-ES-1-25 арт 48896444, Или аналог. диаметр вала 18 мм В соответствии с приложенным чертежом "торцевое уплотнение"</t>
  </si>
  <si>
    <t>`000031059</t>
  </si>
  <si>
    <t>Торцевое уплотнение насоса Grundfoss GR3-25 А-FGJ-A-E-HQQE</t>
  </si>
  <si>
    <t>поз. 105, артикул : 96511844, диаметр вала 16мм. В соответствии с приложенным чертежом "торцевое уплотнение grundfos"</t>
  </si>
  <si>
    <t>`000031288</t>
  </si>
  <si>
    <t>Уплотнение торцевое ДХМ 10020.00.100</t>
  </si>
  <si>
    <t>Либо аналог. К агрегату электронасосному типа 12НА.</t>
  </si>
  <si>
    <t>`000034579</t>
  </si>
  <si>
    <t>Торцевое уплотнение РКН-1000-11116 с ЗИП к насосу А1 2ВВ 80/25-63/20</t>
  </si>
  <si>
    <t>Или аналог. К насосу А1 2ВВ 80/25-63/20</t>
  </si>
  <si>
    <t>`000034580</t>
  </si>
  <si>
    <t>Торцевое уплотнение 0550/TU680RSB к насосу КММ-Е-125-100-250/2-5</t>
  </si>
  <si>
    <t>Либо аналог. К электронасосному агрегату КММ-Е-125-100-250/2-5</t>
  </si>
  <si>
    <t>`000034618</t>
  </si>
  <si>
    <t>Торцевое уплотнение MG1/40-G60 Q1Q1PGG для насоса Гном 100-25</t>
  </si>
  <si>
    <t>Одинарное уплотнение с эластомерным сильфоном, материал резиновых деталей NBR, под диаметр вала 40 мм.</t>
  </si>
  <si>
    <t>`000034738</t>
  </si>
  <si>
    <t>Торцевое уплотнение насоса Wilo IPL 32-165-3-2</t>
  </si>
  <si>
    <t>Wilo MG12/18 мм --G60 Q1Q1VGG, или аналог. диаметр 18 мм. В соответствии с приложенным чертежом "торцевое уплотнение"</t>
  </si>
  <si>
    <t>`000035007</t>
  </si>
  <si>
    <t>Торцевое уплотнение для вертикальных одноступенчатых центробежных насосов 125LP4-3,0</t>
  </si>
  <si>
    <t>`000035629</t>
  </si>
  <si>
    <t>Ремкомплект для торцевого уплотнения 55 УТД 7 00.00</t>
  </si>
  <si>
    <t>`000035799</t>
  </si>
  <si>
    <t>Торцевое уплотнение ВКс 3/5 К5-ФР</t>
  </si>
  <si>
    <t>Торцевое уплотнение JOHN CRANE 22mm T59U BP QQR1S1 (Диаметр - 22мм; Тип седла – BP; Пара трения - графит-нирезист; Металлические части - сталь 316, сталь 316 в оболочке флурена; Вторичное уплотнение - тефлон) или аналог</t>
  </si>
  <si>
    <t>`000035833</t>
  </si>
  <si>
    <t>Уплотнение торцовое ДХМ 10026.09.000 для насоса НВ-МЕ 50/50</t>
  </si>
  <si>
    <t>торцевое уплотнение к полупогружному насосу НВ-МЕ 50/50, в соответствии с паспортом</t>
  </si>
  <si>
    <t>`000035834</t>
  </si>
  <si>
    <t>Уплотнение торцовое ДХМ 10026.08.000 для насоса НВ-МЕ 50/50</t>
  </si>
  <si>
    <t>торцевое уплотнение к полупогружному насосу НВ-МЕ 50/50,в соответствии с паспортом</t>
  </si>
  <si>
    <t>`000035996</t>
  </si>
  <si>
    <t>Торцевое уплотнение тип 59U</t>
  </si>
  <si>
    <t>К насосному агрегату КМН-80-65-175</t>
  </si>
  <si>
    <t>`000036886</t>
  </si>
  <si>
    <t>Торцевое уплотнение 59U BP QQR1S1</t>
  </si>
  <si>
    <t>28 мм. К насосу центробежному ХМ(3М)65-160К55А.</t>
  </si>
  <si>
    <t>`000037056</t>
  </si>
  <si>
    <t>Уплотнение торцевое для насоса CDM65-8-2FSWPC</t>
  </si>
  <si>
    <t>NJK22, картриджное, под диаметр вала 22 мм., (резина NBR/керамика)</t>
  </si>
  <si>
    <t>`000037057</t>
  </si>
  <si>
    <t>Уплотнение торцевое для насоса CDM32-4-2FSWPC</t>
  </si>
  <si>
    <t>NJK22, картриджное, под диаметр вала 22 мм., (резина NBR/керамика</t>
  </si>
  <si>
    <t>`000037126</t>
  </si>
  <si>
    <t>Двойное торцевое уплотнение (224)</t>
  </si>
  <si>
    <t>`000037708</t>
  </si>
  <si>
    <t>Торцевое уплотнение 55 УТД 7 00.00</t>
  </si>
  <si>
    <t>Насосный агрегат 8-АНГК-27.180/120.УТД.А.УХЛ2 поз. Н-1/1,2; Н-2/1,2</t>
  </si>
  <si>
    <t>`000037851</t>
  </si>
  <si>
    <t>Торцевое уплотнение насоса ДХМ-10026.08.000,</t>
  </si>
  <si>
    <t>производитель АО "Димитровградхиммаш"</t>
  </si>
  <si>
    <t>`000037863</t>
  </si>
  <si>
    <t>Торцевое уплотнение насоса wilo ph-401e</t>
  </si>
  <si>
    <t>Торцевое уплотнение SNFN-15mm, В соответствии с приложенным чертежом "торцевое уплотнение"</t>
  </si>
  <si>
    <t>`000037864</t>
  </si>
  <si>
    <t>Торцевое уплотнение насоса CNP CDM 5-5 FSWPC</t>
  </si>
  <si>
    <t>картриджное, диаметр вала 12 мм, подвижная часть sic /car/tc, неподвижное кольцо sic/cer/tc, резина NBR/EPDM/VITON. CDLA-12 WB1F14 или аналог</t>
  </si>
  <si>
    <t>`000037865</t>
  </si>
  <si>
    <t>Торцевое уплотнение насоса CNP CDM 5-16 FSWPC</t>
  </si>
  <si>
    <t>картриджное, диаметр вала 16 мм, подвижная часть sic /car/tc, неподвижное кольцо sic/cer/tc, резина NBR/EPDM/VITON. CDLA-12 WB1F14 или аналог</t>
  </si>
  <si>
    <t>`000038090</t>
  </si>
  <si>
    <t>Торцевое уплотнение в сборе с комплектом колец ДХМ 10020.00.100 ТУ 1915-01-0136353-99</t>
  </si>
  <si>
    <t>`000039329</t>
  </si>
  <si>
    <t>Торцевое уплотнения для насоса MVI 807/PN 16 3Wilo</t>
  </si>
  <si>
    <t>Теххарактеристики будут предоставлены на этапе закупа при запросе дирекцией по закупкам</t>
  </si>
  <si>
    <t>`000039332</t>
  </si>
  <si>
    <t>Уплотнение торцевое на насос CRN32-2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</si>
</sst>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Normal="100" workbookViewId="0">
      <selection activeCell="E31" sqref="E31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80" t="s">
        <v>97</v>
      </c>
      <c r="B1" s="80"/>
      <c r="C1" s="80"/>
      <c r="D1" s="80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81" t="s">
        <v>4</v>
      </c>
      <c r="B5" s="82"/>
      <c r="C5" s="82"/>
      <c r="D5" s="82"/>
      <c r="E5" s="82"/>
      <c r="F5" s="82"/>
      <c r="G5" s="83"/>
      <c r="H5" s="84"/>
      <c r="I5" s="84"/>
      <c r="J5" s="84"/>
    </row>
    <row r="6" spans="1:21" ht="15.75" thickBot="1" x14ac:dyDescent="0.3">
      <c r="A6" s="65" t="s">
        <v>27</v>
      </c>
      <c r="B6" s="66"/>
      <c r="C6" s="66"/>
      <c r="D6" s="66"/>
      <c r="E6" s="66"/>
      <c r="F6" s="66"/>
      <c r="G6" s="67"/>
      <c r="H6" s="85"/>
      <c r="I6" s="86"/>
      <c r="J6" s="86"/>
      <c r="K6" s="86"/>
      <c r="L6" s="86"/>
      <c r="M6" s="87"/>
    </row>
    <row r="7" spans="1:21" ht="15.75" thickBot="1" x14ac:dyDescent="0.3">
      <c r="A7" s="65" t="s">
        <v>2</v>
      </c>
      <c r="B7" s="66"/>
      <c r="C7" s="66"/>
      <c r="D7" s="66"/>
      <c r="E7" s="66"/>
      <c r="F7" s="66"/>
      <c r="G7" s="67"/>
      <c r="H7" s="92"/>
      <c r="I7" s="93"/>
      <c r="J7" s="93"/>
      <c r="K7" s="93"/>
      <c r="L7" s="38" t="s">
        <v>3</v>
      </c>
      <c r="M7" s="44"/>
    </row>
    <row r="8" spans="1:21" x14ac:dyDescent="0.25">
      <c r="A8" s="102" t="s">
        <v>94</v>
      </c>
      <c r="B8" s="103"/>
      <c r="C8" s="103"/>
      <c r="D8" s="103"/>
      <c r="E8" s="103"/>
      <c r="F8" s="103"/>
      <c r="G8" s="104"/>
      <c r="H8" s="90" t="s">
        <v>5</v>
      </c>
      <c r="I8" s="91"/>
      <c r="J8" s="91"/>
      <c r="K8" s="91"/>
      <c r="L8" s="36" t="s">
        <v>6</v>
      </c>
      <c r="M8" s="37" t="s">
        <v>7</v>
      </c>
    </row>
    <row r="9" spans="1:21" ht="15.75" thickBot="1" x14ac:dyDescent="0.3">
      <c r="A9" s="105"/>
      <c r="B9" s="106"/>
      <c r="C9" s="106"/>
      <c r="D9" s="106"/>
      <c r="E9" s="106"/>
      <c r="F9" s="106"/>
      <c r="G9" s="107"/>
      <c r="H9" s="94"/>
      <c r="I9" s="95"/>
      <c r="J9" s="95"/>
      <c r="K9" s="95"/>
      <c r="L9" s="40"/>
      <c r="M9" s="41"/>
    </row>
    <row r="10" spans="1:21" ht="15.75" thickBot="1" x14ac:dyDescent="0.3">
      <c r="A10" s="52" t="s">
        <v>36</v>
      </c>
      <c r="B10" s="53"/>
      <c r="C10" s="53"/>
      <c r="D10" s="53"/>
      <c r="E10" s="53"/>
      <c r="F10" s="53"/>
      <c r="G10" s="54"/>
      <c r="H10" s="108"/>
      <c r="I10" s="109"/>
      <c r="J10" s="109"/>
      <c r="K10" s="109"/>
      <c r="L10" s="38" t="s">
        <v>37</v>
      </c>
      <c r="M10" s="39"/>
    </row>
    <row r="11" spans="1:21" x14ac:dyDescent="0.25">
      <c r="A11" s="71" t="s">
        <v>40</v>
      </c>
      <c r="B11" s="72"/>
      <c r="C11" s="72"/>
      <c r="D11" s="72"/>
      <c r="E11" s="72"/>
      <c r="F11" s="72"/>
      <c r="G11" s="73"/>
      <c r="H11" s="90" t="s">
        <v>34</v>
      </c>
      <c r="I11" s="91"/>
      <c r="J11" s="91" t="s">
        <v>28</v>
      </c>
      <c r="K11" s="91"/>
      <c r="L11" s="36" t="s">
        <v>35</v>
      </c>
      <c r="M11" s="37" t="s">
        <v>39</v>
      </c>
    </row>
    <row r="12" spans="1:21" ht="15.75" thickBot="1" x14ac:dyDescent="0.3">
      <c r="A12" s="74"/>
      <c r="B12" s="75"/>
      <c r="C12" s="75"/>
      <c r="D12" s="75"/>
      <c r="E12" s="75"/>
      <c r="F12" s="75"/>
      <c r="G12" s="76"/>
      <c r="H12" s="94"/>
      <c r="I12" s="95"/>
      <c r="J12" s="95"/>
      <c r="K12" s="95"/>
      <c r="L12" s="40"/>
      <c r="M12" s="41"/>
    </row>
    <row r="13" spans="1:21" ht="15.75" thickBot="1" x14ac:dyDescent="0.3">
      <c r="A13" s="68" t="s">
        <v>8</v>
      </c>
      <c r="B13" s="69"/>
      <c r="C13" s="69"/>
      <c r="D13" s="69"/>
      <c r="E13" s="69"/>
      <c r="F13" s="69"/>
      <c r="G13" s="70"/>
      <c r="H13" s="96" t="s">
        <v>96</v>
      </c>
      <c r="I13" s="97"/>
      <c r="J13" s="97"/>
      <c r="K13" s="97"/>
      <c r="L13" s="97"/>
      <c r="M13" s="98"/>
    </row>
    <row r="14" spans="1:21" ht="15.75" thickBot="1" x14ac:dyDescent="0.3">
      <c r="A14" s="65" t="s">
        <v>9</v>
      </c>
      <c r="B14" s="66"/>
      <c r="C14" s="66"/>
      <c r="D14" s="66"/>
      <c r="E14" s="66"/>
      <c r="F14" s="66"/>
      <c r="G14" s="67"/>
      <c r="H14" s="99" t="s">
        <v>90</v>
      </c>
      <c r="I14" s="100"/>
      <c r="J14" s="100"/>
      <c r="K14" s="100"/>
      <c r="L14" s="100"/>
      <c r="M14" s="101"/>
    </row>
    <row r="15" spans="1:21" ht="15.75" thickBot="1" x14ac:dyDescent="0.3">
      <c r="A15" s="65" t="s">
        <v>10</v>
      </c>
      <c r="B15" s="66"/>
      <c r="C15" s="66"/>
      <c r="D15" s="66"/>
      <c r="E15" s="66"/>
      <c r="F15" s="66"/>
      <c r="G15" s="67"/>
      <c r="H15" s="99" t="s">
        <v>11</v>
      </c>
      <c r="I15" s="100"/>
      <c r="J15" s="100"/>
      <c r="K15" s="100"/>
      <c r="L15" s="100"/>
      <c r="M15" s="101"/>
    </row>
    <row r="16" spans="1:21" x14ac:dyDescent="0.25">
      <c r="A16" s="79" t="s">
        <v>91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34"/>
      <c r="T16" s="1"/>
      <c r="U16" s="1"/>
    </row>
    <row r="17" spans="1:22" x14ac:dyDescent="0.25">
      <c r="A17" s="61" t="s">
        <v>12</v>
      </c>
      <c r="B17" s="61"/>
      <c r="C17" s="61"/>
      <c r="D17" s="62"/>
      <c r="E17" s="63"/>
      <c r="F17" s="63"/>
      <c r="G17" s="63"/>
      <c r="H17" s="63"/>
      <c r="I17" s="63"/>
      <c r="J17" s="6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5" t="s">
        <v>104</v>
      </c>
      <c r="C18" s="56"/>
      <c r="D18" s="56"/>
      <c r="E18" s="56"/>
      <c r="F18" s="56"/>
      <c r="G18" s="56"/>
      <c r="H18" s="56"/>
      <c r="I18" s="56"/>
      <c r="J18" s="5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8" t="s">
        <v>92</v>
      </c>
      <c r="C19" s="59"/>
      <c r="D19" s="59"/>
      <c r="E19" s="59"/>
      <c r="F19" s="59"/>
      <c r="G19" s="59"/>
      <c r="H19" s="59"/>
      <c r="I19" s="59"/>
      <c r="J19" s="6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8" t="s">
        <v>101</v>
      </c>
      <c r="C20" s="59"/>
      <c r="D20" s="59"/>
      <c r="E20" s="59"/>
      <c r="F20" s="59"/>
      <c r="G20" s="59"/>
      <c r="H20" s="59"/>
      <c r="I20" s="59"/>
      <c r="J20" s="60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7" t="s">
        <v>38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22" x14ac:dyDescent="0.25">
      <c r="A27" s="78" t="s">
        <v>100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9" spans="1:22" x14ac:dyDescent="0.25">
      <c r="B29" s="88" t="s">
        <v>26</v>
      </c>
      <c r="C29" s="88"/>
      <c r="D29" s="88"/>
      <c r="E29" s="88"/>
      <c r="F29" s="88"/>
      <c r="G29" s="88"/>
      <c r="H29" s="88"/>
      <c r="I29" s="88"/>
      <c r="J29" s="88"/>
      <c r="K29" s="88"/>
      <c r="L29" s="89" t="s">
        <v>22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6</v>
      </c>
      <c r="H31" s="4">
        <v>6</v>
      </c>
      <c r="I31" s="4"/>
      <c r="J31" s="4"/>
      <c r="K31" s="4"/>
      <c r="L31" s="46"/>
      <c r="M31" s="46"/>
      <c r="N31" s="46">
        <v>0</v>
      </c>
      <c r="O31" s="47" t="s">
        <v>46</v>
      </c>
      <c r="P31" s="47">
        <v>1</v>
      </c>
      <c r="Q31" s="46"/>
      <c r="R31" s="48">
        <v>0</v>
      </c>
      <c r="S31" s="49">
        <v>20</v>
      </c>
      <c r="T31" s="32">
        <f t="shared" ref="T31:T62" si="0">(N31*R31)</f>
        <v>0</v>
      </c>
      <c r="U31" s="32">
        <f t="shared" ref="U31:U62" si="1">IF(S31="Без НДС","Без НДС",S31/100*T31)</f>
        <v>0</v>
      </c>
      <c r="V31" s="32">
        <f t="shared" ref="V31:V62" si="2"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 t="s">
        <v>109</v>
      </c>
      <c r="F32" s="21" t="s">
        <v>46</v>
      </c>
      <c r="G32" s="21">
        <v>2</v>
      </c>
      <c r="H32" s="4">
        <v>2</v>
      </c>
      <c r="I32" s="4"/>
      <c r="J32" s="4"/>
      <c r="K32" s="4"/>
      <c r="L32" s="46"/>
      <c r="M32" s="46"/>
      <c r="N32" s="46"/>
      <c r="O32" s="47" t="s">
        <v>46</v>
      </c>
      <c r="P32" s="47">
        <v>1</v>
      </c>
      <c r="Q32" s="46"/>
      <c r="R32" s="48"/>
      <c r="S32" s="49">
        <v>20</v>
      </c>
      <c r="T32" s="32">
        <f t="shared" si="0"/>
        <v>0</v>
      </c>
      <c r="U32" s="32">
        <f t="shared" si="1"/>
        <v>0</v>
      </c>
      <c r="V32" s="32">
        <f t="shared" si="2"/>
        <v>0</v>
      </c>
    </row>
    <row r="33" spans="2:22" ht="60" x14ac:dyDescent="0.25">
      <c r="B33" s="21">
        <v>3</v>
      </c>
      <c r="C33" s="22" t="s">
        <v>110</v>
      </c>
      <c r="D33" s="45" t="s">
        <v>111</v>
      </c>
      <c r="E33" s="45" t="s">
        <v>112</v>
      </c>
      <c r="F33" s="21" t="s">
        <v>46</v>
      </c>
      <c r="G33" s="21">
        <v>4</v>
      </c>
      <c r="H33" s="4"/>
      <c r="I33" s="4">
        <v>4</v>
      </c>
      <c r="J33" s="4"/>
      <c r="K33" s="4"/>
      <c r="L33" s="46"/>
      <c r="M33" s="46"/>
      <c r="N33" s="46"/>
      <c r="O33" s="47" t="s">
        <v>46</v>
      </c>
      <c r="P33" s="47">
        <v>1</v>
      </c>
      <c r="Q33" s="46"/>
      <c r="R33" s="48"/>
      <c r="S33" s="49">
        <v>20</v>
      </c>
      <c r="T33" s="32">
        <f t="shared" si="0"/>
        <v>0</v>
      </c>
      <c r="U33" s="32">
        <f t="shared" si="1"/>
        <v>0</v>
      </c>
      <c r="V33" s="32">
        <f t="shared" si="2"/>
        <v>0</v>
      </c>
    </row>
    <row r="34" spans="2:22" ht="30" x14ac:dyDescent="0.25">
      <c r="B34" s="21">
        <v>4</v>
      </c>
      <c r="C34" s="22" t="s">
        <v>113</v>
      </c>
      <c r="D34" s="45" t="s">
        <v>114</v>
      </c>
      <c r="E34" s="45" t="s">
        <v>115</v>
      </c>
      <c r="F34" s="21" t="s">
        <v>46</v>
      </c>
      <c r="G34" s="21">
        <v>2</v>
      </c>
      <c r="H34" s="4"/>
      <c r="I34" s="4">
        <v>2</v>
      </c>
      <c r="J34" s="4"/>
      <c r="K34" s="4"/>
      <c r="L34" s="46"/>
      <c r="M34" s="46"/>
      <c r="N34" s="46"/>
      <c r="O34" s="47" t="s">
        <v>46</v>
      </c>
      <c r="P34" s="47">
        <v>1</v>
      </c>
      <c r="Q34" s="46"/>
      <c r="R34" s="48"/>
      <c r="S34" s="49">
        <v>20</v>
      </c>
      <c r="T34" s="32">
        <f t="shared" si="0"/>
        <v>0</v>
      </c>
      <c r="U34" s="32">
        <f t="shared" si="1"/>
        <v>0</v>
      </c>
      <c r="V34" s="32">
        <f t="shared" si="2"/>
        <v>0</v>
      </c>
    </row>
    <row r="35" spans="2:22" ht="30" x14ac:dyDescent="0.25">
      <c r="B35" s="21">
        <v>5</v>
      </c>
      <c r="C35" s="22" t="s">
        <v>116</v>
      </c>
      <c r="D35" s="45" t="s">
        <v>117</v>
      </c>
      <c r="E35" s="45" t="s">
        <v>118</v>
      </c>
      <c r="F35" s="21" t="s">
        <v>54</v>
      </c>
      <c r="G35" s="21">
        <v>1</v>
      </c>
      <c r="H35" s="4"/>
      <c r="I35" s="4">
        <v>1</v>
      </c>
      <c r="J35" s="4"/>
      <c r="K35" s="4"/>
      <c r="L35" s="46"/>
      <c r="M35" s="46"/>
      <c r="N35" s="46"/>
      <c r="O35" s="47" t="s">
        <v>54</v>
      </c>
      <c r="P35" s="47">
        <v>1</v>
      </c>
      <c r="Q35" s="46"/>
      <c r="R35" s="48"/>
      <c r="S35" s="49">
        <v>20</v>
      </c>
      <c r="T35" s="32">
        <f t="shared" si="0"/>
        <v>0</v>
      </c>
      <c r="U35" s="32">
        <f t="shared" si="1"/>
        <v>0</v>
      </c>
      <c r="V35" s="32">
        <f t="shared" si="2"/>
        <v>0</v>
      </c>
    </row>
    <row r="36" spans="2:22" ht="45" x14ac:dyDescent="0.25">
      <c r="B36" s="21">
        <v>6</v>
      </c>
      <c r="C36" s="22" t="s">
        <v>119</v>
      </c>
      <c r="D36" s="45" t="s">
        <v>120</v>
      </c>
      <c r="E36" s="45" t="s">
        <v>121</v>
      </c>
      <c r="F36" s="21" t="s">
        <v>54</v>
      </c>
      <c r="G36" s="21">
        <v>1</v>
      </c>
      <c r="H36" s="4"/>
      <c r="I36" s="4"/>
      <c r="J36" s="4">
        <v>1</v>
      </c>
      <c r="K36" s="4"/>
      <c r="L36" s="46"/>
      <c r="M36" s="46"/>
      <c r="N36" s="46"/>
      <c r="O36" s="47" t="s">
        <v>54</v>
      </c>
      <c r="P36" s="47">
        <v>1</v>
      </c>
      <c r="Q36" s="46"/>
      <c r="R36" s="48"/>
      <c r="S36" s="49">
        <v>20</v>
      </c>
      <c r="T36" s="32">
        <f t="shared" si="0"/>
        <v>0</v>
      </c>
      <c r="U36" s="32">
        <f t="shared" si="1"/>
        <v>0</v>
      </c>
      <c r="V36" s="32">
        <f t="shared" si="2"/>
        <v>0</v>
      </c>
    </row>
    <row r="37" spans="2:22" ht="45" x14ac:dyDescent="0.25">
      <c r="B37" s="21">
        <v>7</v>
      </c>
      <c r="C37" s="22" t="s">
        <v>122</v>
      </c>
      <c r="D37" s="45" t="s">
        <v>123</v>
      </c>
      <c r="E37" s="45"/>
      <c r="F37" s="21" t="s">
        <v>46</v>
      </c>
      <c r="G37" s="21">
        <v>2</v>
      </c>
      <c r="H37" s="4"/>
      <c r="I37" s="4">
        <v>2</v>
      </c>
      <c r="J37" s="4"/>
      <c r="K37" s="4"/>
      <c r="L37" s="46"/>
      <c r="M37" s="46"/>
      <c r="N37" s="46"/>
      <c r="O37" s="47" t="s">
        <v>46</v>
      </c>
      <c r="P37" s="47">
        <v>1</v>
      </c>
      <c r="Q37" s="46"/>
      <c r="R37" s="48"/>
      <c r="S37" s="49">
        <v>20</v>
      </c>
      <c r="T37" s="32">
        <f t="shared" si="0"/>
        <v>0</v>
      </c>
      <c r="U37" s="32">
        <f t="shared" si="1"/>
        <v>0</v>
      </c>
      <c r="V37" s="32">
        <f t="shared" si="2"/>
        <v>0</v>
      </c>
    </row>
    <row r="38" spans="2:22" ht="45" x14ac:dyDescent="0.25">
      <c r="B38" s="21">
        <v>8</v>
      </c>
      <c r="C38" s="22" t="s">
        <v>124</v>
      </c>
      <c r="D38" s="45" t="s">
        <v>125</v>
      </c>
      <c r="E38" s="45"/>
      <c r="F38" s="21" t="s">
        <v>46</v>
      </c>
      <c r="G38" s="21">
        <v>2</v>
      </c>
      <c r="H38" s="4"/>
      <c r="I38" s="4">
        <v>2</v>
      </c>
      <c r="J38" s="4"/>
      <c r="K38" s="4"/>
      <c r="L38" s="46"/>
      <c r="M38" s="46"/>
      <c r="N38" s="46"/>
      <c r="O38" s="47" t="s">
        <v>46</v>
      </c>
      <c r="P38" s="47">
        <v>1</v>
      </c>
      <c r="Q38" s="46"/>
      <c r="R38" s="48"/>
      <c r="S38" s="49">
        <v>20</v>
      </c>
      <c r="T38" s="32">
        <f t="shared" si="0"/>
        <v>0</v>
      </c>
      <c r="U38" s="32">
        <f t="shared" si="1"/>
        <v>0</v>
      </c>
      <c r="V38" s="32">
        <f t="shared" si="2"/>
        <v>0</v>
      </c>
    </row>
    <row r="39" spans="2:22" ht="30" x14ac:dyDescent="0.25">
      <c r="B39" s="21">
        <v>9</v>
      </c>
      <c r="C39" s="22" t="s">
        <v>126</v>
      </c>
      <c r="D39" s="45" t="s">
        <v>127</v>
      </c>
      <c r="E39" s="45" t="s">
        <v>128</v>
      </c>
      <c r="F39" s="21" t="s">
        <v>46</v>
      </c>
      <c r="G39" s="21">
        <v>2</v>
      </c>
      <c r="H39" s="4">
        <v>2</v>
      </c>
      <c r="I39" s="4"/>
      <c r="J39" s="4"/>
      <c r="K39" s="4"/>
      <c r="L39" s="46"/>
      <c r="M39" s="46"/>
      <c r="N39" s="46"/>
      <c r="O39" s="47" t="s">
        <v>46</v>
      </c>
      <c r="P39" s="47">
        <v>1</v>
      </c>
      <c r="Q39" s="46"/>
      <c r="R39" s="48"/>
      <c r="S39" s="49">
        <v>20</v>
      </c>
      <c r="T39" s="32">
        <f t="shared" si="0"/>
        <v>0</v>
      </c>
      <c r="U39" s="32">
        <f t="shared" si="1"/>
        <v>0</v>
      </c>
      <c r="V39" s="32">
        <f t="shared" si="2"/>
        <v>0</v>
      </c>
    </row>
    <row r="40" spans="2:22" ht="30" x14ac:dyDescent="0.25">
      <c r="B40" s="21">
        <v>10</v>
      </c>
      <c r="C40" s="22" t="s">
        <v>129</v>
      </c>
      <c r="D40" s="45" t="s">
        <v>130</v>
      </c>
      <c r="E40" s="45"/>
      <c r="F40" s="21" t="s">
        <v>46</v>
      </c>
      <c r="G40" s="21">
        <v>1</v>
      </c>
      <c r="H40" s="4"/>
      <c r="I40" s="4">
        <v>1</v>
      </c>
      <c r="J40" s="4"/>
      <c r="K40" s="4"/>
      <c r="L40" s="46"/>
      <c r="M40" s="46"/>
      <c r="N40" s="46"/>
      <c r="O40" s="47" t="s">
        <v>46</v>
      </c>
      <c r="P40" s="47">
        <v>1</v>
      </c>
      <c r="Q40" s="46"/>
      <c r="R40" s="48"/>
      <c r="S40" s="49">
        <v>20</v>
      </c>
      <c r="T40" s="32">
        <f t="shared" si="0"/>
        <v>0</v>
      </c>
      <c r="U40" s="32">
        <f t="shared" si="1"/>
        <v>0</v>
      </c>
      <c r="V40" s="32">
        <f t="shared" si="2"/>
        <v>0</v>
      </c>
    </row>
    <row r="41" spans="2:22" ht="30" x14ac:dyDescent="0.25">
      <c r="B41" s="21">
        <v>11</v>
      </c>
      <c r="C41" s="22" t="s">
        <v>131</v>
      </c>
      <c r="D41" s="45" t="s">
        <v>132</v>
      </c>
      <c r="E41" s="45" t="s">
        <v>133</v>
      </c>
      <c r="F41" s="21" t="s">
        <v>46</v>
      </c>
      <c r="G41" s="21">
        <v>3</v>
      </c>
      <c r="H41" s="4">
        <v>3</v>
      </c>
      <c r="I41" s="4"/>
      <c r="J41" s="4"/>
      <c r="K41" s="4"/>
      <c r="L41" s="46"/>
      <c r="M41" s="46"/>
      <c r="N41" s="46"/>
      <c r="O41" s="47" t="s">
        <v>46</v>
      </c>
      <c r="P41" s="47">
        <v>1</v>
      </c>
      <c r="Q41" s="46"/>
      <c r="R41" s="48"/>
      <c r="S41" s="49">
        <v>20</v>
      </c>
      <c r="T41" s="32">
        <f t="shared" si="0"/>
        <v>0</v>
      </c>
      <c r="U41" s="32">
        <f t="shared" si="1"/>
        <v>0</v>
      </c>
      <c r="V41" s="32">
        <f t="shared" si="2"/>
        <v>0</v>
      </c>
    </row>
    <row r="42" spans="2:22" ht="30" x14ac:dyDescent="0.25">
      <c r="B42" s="21">
        <v>12</v>
      </c>
      <c r="C42" s="22" t="s">
        <v>134</v>
      </c>
      <c r="D42" s="45" t="s">
        <v>135</v>
      </c>
      <c r="E42" s="45"/>
      <c r="F42" s="21" t="s">
        <v>46</v>
      </c>
      <c r="G42" s="21">
        <v>2</v>
      </c>
      <c r="H42" s="4">
        <v>2</v>
      </c>
      <c r="I42" s="4"/>
      <c r="J42" s="4"/>
      <c r="K42" s="4"/>
      <c r="L42" s="46"/>
      <c r="M42" s="46"/>
      <c r="N42" s="46"/>
      <c r="O42" s="47" t="s">
        <v>46</v>
      </c>
      <c r="P42" s="47">
        <v>1</v>
      </c>
      <c r="Q42" s="46"/>
      <c r="R42" s="48"/>
      <c r="S42" s="49">
        <v>20</v>
      </c>
      <c r="T42" s="32">
        <f t="shared" si="0"/>
        <v>0</v>
      </c>
      <c r="U42" s="32">
        <f t="shared" si="1"/>
        <v>0</v>
      </c>
      <c r="V42" s="32">
        <f t="shared" si="2"/>
        <v>0</v>
      </c>
    </row>
    <row r="43" spans="2:22" ht="30" x14ac:dyDescent="0.25">
      <c r="B43" s="21">
        <v>13</v>
      </c>
      <c r="C43" s="22" t="s">
        <v>134</v>
      </c>
      <c r="D43" s="45" t="s">
        <v>135</v>
      </c>
      <c r="E43" s="45" t="s">
        <v>136</v>
      </c>
      <c r="F43" s="21" t="s">
        <v>46</v>
      </c>
      <c r="G43" s="21">
        <v>5</v>
      </c>
      <c r="H43" s="4"/>
      <c r="I43" s="4">
        <v>4</v>
      </c>
      <c r="J43" s="4"/>
      <c r="K43" s="4">
        <v>1</v>
      </c>
      <c r="L43" s="46"/>
      <c r="M43" s="46"/>
      <c r="N43" s="46"/>
      <c r="O43" s="47" t="s">
        <v>46</v>
      </c>
      <c r="P43" s="47">
        <v>1</v>
      </c>
      <c r="Q43" s="46"/>
      <c r="R43" s="48"/>
      <c r="S43" s="49">
        <v>20</v>
      </c>
      <c r="T43" s="32">
        <f t="shared" si="0"/>
        <v>0</v>
      </c>
      <c r="U43" s="32">
        <f t="shared" si="1"/>
        <v>0</v>
      </c>
      <c r="V43" s="32">
        <f t="shared" si="2"/>
        <v>0</v>
      </c>
    </row>
    <row r="44" spans="2:22" ht="30" x14ac:dyDescent="0.25">
      <c r="B44" s="21">
        <v>14</v>
      </c>
      <c r="C44" s="22" t="s">
        <v>137</v>
      </c>
      <c r="D44" s="45" t="s">
        <v>138</v>
      </c>
      <c r="E44" s="45" t="s">
        <v>139</v>
      </c>
      <c r="F44" s="21" t="s">
        <v>46</v>
      </c>
      <c r="G44" s="21">
        <v>2</v>
      </c>
      <c r="H44" s="4">
        <v>1</v>
      </c>
      <c r="I44" s="4"/>
      <c r="J44" s="4"/>
      <c r="K44" s="4">
        <v>1</v>
      </c>
      <c r="L44" s="46"/>
      <c r="M44" s="46"/>
      <c r="N44" s="46"/>
      <c r="O44" s="47" t="s">
        <v>46</v>
      </c>
      <c r="P44" s="47">
        <v>1</v>
      </c>
      <c r="Q44" s="46"/>
      <c r="R44" s="48"/>
      <c r="S44" s="49">
        <v>20</v>
      </c>
      <c r="T44" s="32">
        <f t="shared" si="0"/>
        <v>0</v>
      </c>
      <c r="U44" s="32">
        <f t="shared" si="1"/>
        <v>0</v>
      </c>
      <c r="V44" s="32">
        <f t="shared" si="2"/>
        <v>0</v>
      </c>
    </row>
    <row r="45" spans="2:22" ht="30" x14ac:dyDescent="0.25">
      <c r="B45" s="21">
        <v>15</v>
      </c>
      <c r="C45" s="22" t="s">
        <v>140</v>
      </c>
      <c r="D45" s="45" t="s">
        <v>141</v>
      </c>
      <c r="E45" s="45"/>
      <c r="F45" s="21" t="s">
        <v>46</v>
      </c>
      <c r="G45" s="21">
        <v>1</v>
      </c>
      <c r="H45" s="4"/>
      <c r="I45" s="4">
        <v>1</v>
      </c>
      <c r="J45" s="4"/>
      <c r="K45" s="4"/>
      <c r="L45" s="46"/>
      <c r="M45" s="46"/>
      <c r="N45" s="46"/>
      <c r="O45" s="47" t="s">
        <v>46</v>
      </c>
      <c r="P45" s="47">
        <v>1</v>
      </c>
      <c r="Q45" s="46"/>
      <c r="R45" s="48"/>
      <c r="S45" s="49">
        <v>20</v>
      </c>
      <c r="T45" s="32">
        <f t="shared" si="0"/>
        <v>0</v>
      </c>
      <c r="U45" s="32">
        <f t="shared" si="1"/>
        <v>0</v>
      </c>
      <c r="V45" s="32">
        <f t="shared" si="2"/>
        <v>0</v>
      </c>
    </row>
    <row r="46" spans="2:22" ht="30" x14ac:dyDescent="0.25">
      <c r="B46" s="21">
        <v>16</v>
      </c>
      <c r="C46" s="22" t="s">
        <v>142</v>
      </c>
      <c r="D46" s="45" t="s">
        <v>143</v>
      </c>
      <c r="E46" s="45"/>
      <c r="F46" s="21" t="s">
        <v>46</v>
      </c>
      <c r="G46" s="21">
        <v>1</v>
      </c>
      <c r="H46" s="4"/>
      <c r="I46" s="4">
        <v>1</v>
      </c>
      <c r="J46" s="4"/>
      <c r="K46" s="4"/>
      <c r="L46" s="46"/>
      <c r="M46" s="46"/>
      <c r="N46" s="46"/>
      <c r="O46" s="47" t="s">
        <v>46</v>
      </c>
      <c r="P46" s="47">
        <v>1</v>
      </c>
      <c r="Q46" s="46"/>
      <c r="R46" s="48"/>
      <c r="S46" s="49">
        <v>20</v>
      </c>
      <c r="T46" s="32">
        <f t="shared" si="0"/>
        <v>0</v>
      </c>
      <c r="U46" s="32">
        <f t="shared" si="1"/>
        <v>0</v>
      </c>
      <c r="V46" s="32">
        <f t="shared" si="2"/>
        <v>0</v>
      </c>
    </row>
    <row r="47" spans="2:22" ht="30" x14ac:dyDescent="0.25">
      <c r="B47" s="21">
        <v>17</v>
      </c>
      <c r="C47" s="22" t="s">
        <v>144</v>
      </c>
      <c r="D47" s="45" t="s">
        <v>145</v>
      </c>
      <c r="E47" s="45"/>
      <c r="F47" s="21" t="s">
        <v>54</v>
      </c>
      <c r="G47" s="21">
        <v>1</v>
      </c>
      <c r="H47" s="4"/>
      <c r="I47" s="4">
        <v>1</v>
      </c>
      <c r="J47" s="4"/>
      <c r="K47" s="4"/>
      <c r="L47" s="46"/>
      <c r="M47" s="46"/>
      <c r="N47" s="46"/>
      <c r="O47" s="47" t="s">
        <v>54</v>
      </c>
      <c r="P47" s="47">
        <v>1</v>
      </c>
      <c r="Q47" s="46"/>
      <c r="R47" s="48"/>
      <c r="S47" s="49">
        <v>20</v>
      </c>
      <c r="T47" s="32">
        <f t="shared" si="0"/>
        <v>0</v>
      </c>
      <c r="U47" s="32">
        <f t="shared" si="1"/>
        <v>0</v>
      </c>
      <c r="V47" s="32">
        <f t="shared" si="2"/>
        <v>0</v>
      </c>
    </row>
    <row r="48" spans="2:22" ht="30" x14ac:dyDescent="0.25">
      <c r="B48" s="21">
        <v>18</v>
      </c>
      <c r="C48" s="22" t="s">
        <v>146</v>
      </c>
      <c r="D48" s="45" t="s">
        <v>147</v>
      </c>
      <c r="E48" s="45"/>
      <c r="F48" s="21" t="s">
        <v>46</v>
      </c>
      <c r="G48" s="21">
        <v>4</v>
      </c>
      <c r="H48" s="4">
        <v>2</v>
      </c>
      <c r="I48" s="4">
        <v>2</v>
      </c>
      <c r="J48" s="4"/>
      <c r="K48" s="4"/>
      <c r="L48" s="46"/>
      <c r="M48" s="46"/>
      <c r="N48" s="46"/>
      <c r="O48" s="47" t="s">
        <v>46</v>
      </c>
      <c r="P48" s="47">
        <v>1</v>
      </c>
      <c r="Q48" s="46"/>
      <c r="R48" s="48"/>
      <c r="S48" s="49">
        <v>20</v>
      </c>
      <c r="T48" s="32">
        <f t="shared" si="0"/>
        <v>0</v>
      </c>
      <c r="U48" s="32">
        <f t="shared" si="1"/>
        <v>0</v>
      </c>
      <c r="V48" s="32">
        <f t="shared" si="2"/>
        <v>0</v>
      </c>
    </row>
    <row r="49" spans="2:22" ht="30" x14ac:dyDescent="0.25">
      <c r="B49" s="21">
        <v>19</v>
      </c>
      <c r="C49" s="22" t="s">
        <v>148</v>
      </c>
      <c r="D49" s="45" t="s">
        <v>149</v>
      </c>
      <c r="E49" s="45"/>
      <c r="F49" s="21" t="s">
        <v>46</v>
      </c>
      <c r="G49" s="21">
        <v>2</v>
      </c>
      <c r="H49" s="4">
        <v>2</v>
      </c>
      <c r="I49" s="4"/>
      <c r="J49" s="4"/>
      <c r="K49" s="4"/>
      <c r="L49" s="46"/>
      <c r="M49" s="46"/>
      <c r="N49" s="46"/>
      <c r="O49" s="47" t="s">
        <v>46</v>
      </c>
      <c r="P49" s="47">
        <v>1</v>
      </c>
      <c r="Q49" s="46"/>
      <c r="R49" s="48"/>
      <c r="S49" s="49">
        <v>20</v>
      </c>
      <c r="T49" s="32">
        <f t="shared" si="0"/>
        <v>0</v>
      </c>
      <c r="U49" s="32">
        <f t="shared" si="1"/>
        <v>0</v>
      </c>
      <c r="V49" s="32">
        <f t="shared" si="2"/>
        <v>0</v>
      </c>
    </row>
    <row r="50" spans="2:22" ht="30" x14ac:dyDescent="0.25">
      <c r="B50" s="21">
        <v>20</v>
      </c>
      <c r="C50" s="22" t="s">
        <v>150</v>
      </c>
      <c r="D50" s="45" t="s">
        <v>151</v>
      </c>
      <c r="E50" s="45"/>
      <c r="F50" s="21" t="s">
        <v>46</v>
      </c>
      <c r="G50" s="21">
        <v>1</v>
      </c>
      <c r="H50" s="4"/>
      <c r="I50" s="4"/>
      <c r="J50" s="4">
        <v>1</v>
      </c>
      <c r="K50" s="4"/>
      <c r="L50" s="46"/>
      <c r="M50" s="46"/>
      <c r="N50" s="46"/>
      <c r="O50" s="47" t="s">
        <v>46</v>
      </c>
      <c r="P50" s="47">
        <v>1</v>
      </c>
      <c r="Q50" s="46"/>
      <c r="R50" s="48"/>
      <c r="S50" s="49">
        <v>20</v>
      </c>
      <c r="T50" s="32">
        <f t="shared" si="0"/>
        <v>0</v>
      </c>
      <c r="U50" s="32">
        <f t="shared" si="1"/>
        <v>0</v>
      </c>
      <c r="V50" s="32">
        <f t="shared" si="2"/>
        <v>0</v>
      </c>
    </row>
    <row r="51" spans="2:22" ht="30" x14ac:dyDescent="0.25">
      <c r="B51" s="21">
        <v>21</v>
      </c>
      <c r="C51" s="22" t="s">
        <v>152</v>
      </c>
      <c r="D51" s="45" t="s">
        <v>153</v>
      </c>
      <c r="E51" s="45" t="s">
        <v>154</v>
      </c>
      <c r="F51" s="21" t="s">
        <v>46</v>
      </c>
      <c r="G51" s="21">
        <v>3</v>
      </c>
      <c r="H51" s="4">
        <v>3</v>
      </c>
      <c r="I51" s="4"/>
      <c r="J51" s="4"/>
      <c r="K51" s="4"/>
      <c r="L51" s="46"/>
      <c r="M51" s="46"/>
      <c r="N51" s="46"/>
      <c r="O51" s="47" t="s">
        <v>46</v>
      </c>
      <c r="P51" s="47">
        <v>1</v>
      </c>
      <c r="Q51" s="46"/>
      <c r="R51" s="48"/>
      <c r="S51" s="49">
        <v>20</v>
      </c>
      <c r="T51" s="32">
        <f t="shared" si="0"/>
        <v>0</v>
      </c>
      <c r="U51" s="32">
        <f t="shared" si="1"/>
        <v>0</v>
      </c>
      <c r="V51" s="32">
        <f t="shared" si="2"/>
        <v>0</v>
      </c>
    </row>
    <row r="52" spans="2:22" ht="60" x14ac:dyDescent="0.25">
      <c r="B52" s="21">
        <v>22</v>
      </c>
      <c r="C52" s="22" t="s">
        <v>152</v>
      </c>
      <c r="D52" s="45" t="s">
        <v>153</v>
      </c>
      <c r="E52" s="45" t="s">
        <v>155</v>
      </c>
      <c r="F52" s="21" t="s">
        <v>46</v>
      </c>
      <c r="G52" s="21">
        <v>3</v>
      </c>
      <c r="H52" s="4"/>
      <c r="I52" s="4">
        <v>3</v>
      </c>
      <c r="J52" s="4"/>
      <c r="K52" s="4"/>
      <c r="L52" s="46"/>
      <c r="M52" s="46"/>
      <c r="N52" s="46"/>
      <c r="O52" s="47" t="s">
        <v>46</v>
      </c>
      <c r="P52" s="47">
        <v>1</v>
      </c>
      <c r="Q52" s="46"/>
      <c r="R52" s="48"/>
      <c r="S52" s="49">
        <v>20</v>
      </c>
      <c r="T52" s="32">
        <f t="shared" si="0"/>
        <v>0</v>
      </c>
      <c r="U52" s="32">
        <f t="shared" si="1"/>
        <v>0</v>
      </c>
      <c r="V52" s="32">
        <f t="shared" si="2"/>
        <v>0</v>
      </c>
    </row>
    <row r="53" spans="2:22" ht="135" x14ac:dyDescent="0.25">
      <c r="B53" s="21">
        <v>23</v>
      </c>
      <c r="C53" s="22" t="s">
        <v>156</v>
      </c>
      <c r="D53" s="45" t="s">
        <v>157</v>
      </c>
      <c r="E53" s="45" t="s">
        <v>158</v>
      </c>
      <c r="F53" s="21" t="s">
        <v>46</v>
      </c>
      <c r="G53" s="21">
        <v>4</v>
      </c>
      <c r="H53" s="4"/>
      <c r="I53" s="4">
        <v>4</v>
      </c>
      <c r="J53" s="4"/>
      <c r="K53" s="4"/>
      <c r="L53" s="46"/>
      <c r="M53" s="46"/>
      <c r="N53" s="46"/>
      <c r="O53" s="47" t="s">
        <v>46</v>
      </c>
      <c r="P53" s="47">
        <v>1</v>
      </c>
      <c r="Q53" s="46"/>
      <c r="R53" s="48"/>
      <c r="S53" s="49">
        <v>20</v>
      </c>
      <c r="T53" s="32">
        <f t="shared" si="0"/>
        <v>0</v>
      </c>
      <c r="U53" s="32">
        <f t="shared" si="1"/>
        <v>0</v>
      </c>
      <c r="V53" s="32">
        <f t="shared" si="2"/>
        <v>0</v>
      </c>
    </row>
    <row r="54" spans="2:22" ht="45" x14ac:dyDescent="0.25">
      <c r="B54" s="21">
        <v>24</v>
      </c>
      <c r="C54" s="22" t="s">
        <v>159</v>
      </c>
      <c r="D54" s="45" t="s">
        <v>160</v>
      </c>
      <c r="E54" s="45" t="s">
        <v>161</v>
      </c>
      <c r="F54" s="21" t="s">
        <v>54</v>
      </c>
      <c r="G54" s="21">
        <v>2</v>
      </c>
      <c r="H54" s="4"/>
      <c r="I54" s="4"/>
      <c r="J54" s="4">
        <v>2</v>
      </c>
      <c r="K54" s="4"/>
      <c r="L54" s="46"/>
      <c r="M54" s="46"/>
      <c r="N54" s="46"/>
      <c r="O54" s="47" t="s">
        <v>54</v>
      </c>
      <c r="P54" s="47">
        <v>1</v>
      </c>
      <c r="Q54" s="46"/>
      <c r="R54" s="48"/>
      <c r="S54" s="49">
        <v>20</v>
      </c>
      <c r="T54" s="32">
        <f t="shared" si="0"/>
        <v>0</v>
      </c>
      <c r="U54" s="32">
        <f t="shared" si="1"/>
        <v>0</v>
      </c>
      <c r="V54" s="32">
        <f t="shared" si="2"/>
        <v>0</v>
      </c>
    </row>
    <row r="55" spans="2:22" ht="45" x14ac:dyDescent="0.25">
      <c r="B55" s="21">
        <v>25</v>
      </c>
      <c r="C55" s="22" t="s">
        <v>162</v>
      </c>
      <c r="D55" s="45" t="s">
        <v>163</v>
      </c>
      <c r="E55" s="45"/>
      <c r="F55" s="21" t="s">
        <v>46</v>
      </c>
      <c r="G55" s="21">
        <v>2</v>
      </c>
      <c r="H55" s="4"/>
      <c r="I55" s="4">
        <v>2</v>
      </c>
      <c r="J55" s="4"/>
      <c r="K55" s="4"/>
      <c r="L55" s="46"/>
      <c r="M55" s="46"/>
      <c r="N55" s="46"/>
      <c r="O55" s="47" t="s">
        <v>46</v>
      </c>
      <c r="P55" s="47">
        <v>1</v>
      </c>
      <c r="Q55" s="46"/>
      <c r="R55" s="48"/>
      <c r="S55" s="49">
        <v>20</v>
      </c>
      <c r="T55" s="32">
        <f t="shared" si="0"/>
        <v>0</v>
      </c>
      <c r="U55" s="32">
        <f t="shared" si="1"/>
        <v>0</v>
      </c>
      <c r="V55" s="32">
        <f t="shared" si="2"/>
        <v>0</v>
      </c>
    </row>
    <row r="56" spans="2:22" ht="45" x14ac:dyDescent="0.25">
      <c r="B56" s="21">
        <v>26</v>
      </c>
      <c r="C56" s="22" t="s">
        <v>164</v>
      </c>
      <c r="D56" s="45" t="s">
        <v>165</v>
      </c>
      <c r="E56" s="45" t="s">
        <v>166</v>
      </c>
      <c r="F56" s="21" t="s">
        <v>46</v>
      </c>
      <c r="G56" s="21">
        <v>4</v>
      </c>
      <c r="H56" s="4"/>
      <c r="I56" s="4">
        <v>4</v>
      </c>
      <c r="J56" s="4"/>
      <c r="K56" s="4"/>
      <c r="L56" s="46"/>
      <c r="M56" s="46"/>
      <c r="N56" s="46"/>
      <c r="O56" s="47" t="s">
        <v>46</v>
      </c>
      <c r="P56" s="47">
        <v>1</v>
      </c>
      <c r="Q56" s="46"/>
      <c r="R56" s="48"/>
      <c r="S56" s="49">
        <v>20</v>
      </c>
      <c r="T56" s="32">
        <f t="shared" si="0"/>
        <v>0</v>
      </c>
      <c r="U56" s="32">
        <f t="shared" si="1"/>
        <v>0</v>
      </c>
      <c r="V56" s="32">
        <f t="shared" si="2"/>
        <v>0</v>
      </c>
    </row>
    <row r="57" spans="2:22" ht="45" x14ac:dyDescent="0.25">
      <c r="B57" s="21">
        <v>27</v>
      </c>
      <c r="C57" s="22" t="s">
        <v>167</v>
      </c>
      <c r="D57" s="45" t="s">
        <v>168</v>
      </c>
      <c r="E57" s="45" t="s">
        <v>169</v>
      </c>
      <c r="F57" s="21" t="s">
        <v>46</v>
      </c>
      <c r="G57" s="21">
        <v>2</v>
      </c>
      <c r="H57" s="4">
        <v>2</v>
      </c>
      <c r="I57" s="4"/>
      <c r="J57" s="4"/>
      <c r="K57" s="4"/>
      <c r="L57" s="46"/>
      <c r="M57" s="46"/>
      <c r="N57" s="46"/>
      <c r="O57" s="47" t="s">
        <v>46</v>
      </c>
      <c r="P57" s="47">
        <v>1</v>
      </c>
      <c r="Q57" s="46"/>
      <c r="R57" s="48"/>
      <c r="S57" s="49">
        <v>20</v>
      </c>
      <c r="T57" s="32">
        <f t="shared" si="0"/>
        <v>0</v>
      </c>
      <c r="U57" s="32">
        <f t="shared" si="1"/>
        <v>0</v>
      </c>
      <c r="V57" s="32">
        <f t="shared" si="2"/>
        <v>0</v>
      </c>
    </row>
    <row r="58" spans="2:22" ht="45" x14ac:dyDescent="0.25">
      <c r="B58" s="21">
        <v>28</v>
      </c>
      <c r="C58" s="22" t="s">
        <v>170</v>
      </c>
      <c r="D58" s="45" t="s">
        <v>171</v>
      </c>
      <c r="E58" s="45" t="s">
        <v>172</v>
      </c>
      <c r="F58" s="21" t="s">
        <v>46</v>
      </c>
      <c r="G58" s="21">
        <v>3</v>
      </c>
      <c r="H58" s="4">
        <v>3</v>
      </c>
      <c r="I58" s="4"/>
      <c r="J58" s="4"/>
      <c r="K58" s="4"/>
      <c r="L58" s="46"/>
      <c r="M58" s="46"/>
      <c r="N58" s="46"/>
      <c r="O58" s="47" t="s">
        <v>46</v>
      </c>
      <c r="P58" s="47">
        <v>1</v>
      </c>
      <c r="Q58" s="46"/>
      <c r="R58" s="48"/>
      <c r="S58" s="49">
        <v>20</v>
      </c>
      <c r="T58" s="32">
        <f t="shared" si="0"/>
        <v>0</v>
      </c>
      <c r="U58" s="32">
        <f t="shared" si="1"/>
        <v>0</v>
      </c>
      <c r="V58" s="32">
        <f t="shared" si="2"/>
        <v>0</v>
      </c>
    </row>
    <row r="59" spans="2:22" ht="30" x14ac:dyDescent="0.25">
      <c r="B59" s="21">
        <v>29</v>
      </c>
      <c r="C59" s="22" t="s">
        <v>173</v>
      </c>
      <c r="D59" s="45" t="s">
        <v>174</v>
      </c>
      <c r="E59" s="45" t="s">
        <v>175</v>
      </c>
      <c r="F59" s="21" t="s">
        <v>46</v>
      </c>
      <c r="G59" s="21">
        <v>2</v>
      </c>
      <c r="H59" s="4">
        <v>2</v>
      </c>
      <c r="I59" s="4"/>
      <c r="J59" s="4"/>
      <c r="K59" s="4"/>
      <c r="L59" s="46"/>
      <c r="M59" s="46"/>
      <c r="N59" s="46"/>
      <c r="O59" s="47" t="s">
        <v>46</v>
      </c>
      <c r="P59" s="47">
        <v>1</v>
      </c>
      <c r="Q59" s="46"/>
      <c r="R59" s="48"/>
      <c r="S59" s="49">
        <v>20</v>
      </c>
      <c r="T59" s="32">
        <f t="shared" si="0"/>
        <v>0</v>
      </c>
      <c r="U59" s="32">
        <f t="shared" si="1"/>
        <v>0</v>
      </c>
      <c r="V59" s="32">
        <f t="shared" si="2"/>
        <v>0</v>
      </c>
    </row>
    <row r="60" spans="2:22" ht="45" x14ac:dyDescent="0.25">
      <c r="B60" s="21">
        <v>30</v>
      </c>
      <c r="C60" s="22" t="s">
        <v>176</v>
      </c>
      <c r="D60" s="45" t="s">
        <v>177</v>
      </c>
      <c r="E60" s="45" t="s">
        <v>178</v>
      </c>
      <c r="F60" s="21" t="s">
        <v>46</v>
      </c>
      <c r="G60" s="21">
        <v>1</v>
      </c>
      <c r="H60" s="4"/>
      <c r="I60" s="4"/>
      <c r="J60" s="4"/>
      <c r="K60" s="4">
        <v>1</v>
      </c>
      <c r="L60" s="46"/>
      <c r="M60" s="46"/>
      <c r="N60" s="46"/>
      <c r="O60" s="47" t="s">
        <v>46</v>
      </c>
      <c r="P60" s="47">
        <v>1</v>
      </c>
      <c r="Q60" s="46"/>
      <c r="R60" s="48"/>
      <c r="S60" s="49">
        <v>20</v>
      </c>
      <c r="T60" s="32">
        <f t="shared" si="0"/>
        <v>0</v>
      </c>
      <c r="U60" s="32">
        <f t="shared" si="1"/>
        <v>0</v>
      </c>
      <c r="V60" s="32">
        <f t="shared" si="2"/>
        <v>0</v>
      </c>
    </row>
    <row r="61" spans="2:22" ht="45" x14ac:dyDescent="0.25">
      <c r="B61" s="21">
        <v>31</v>
      </c>
      <c r="C61" s="22" t="s">
        <v>179</v>
      </c>
      <c r="D61" s="45" t="s">
        <v>180</v>
      </c>
      <c r="E61" s="45" t="s">
        <v>181</v>
      </c>
      <c r="F61" s="21" t="s">
        <v>46</v>
      </c>
      <c r="G61" s="21">
        <v>2</v>
      </c>
      <c r="H61" s="4">
        <v>2</v>
      </c>
      <c r="I61" s="4"/>
      <c r="J61" s="4"/>
      <c r="K61" s="4"/>
      <c r="L61" s="46"/>
      <c r="M61" s="46"/>
      <c r="N61" s="46"/>
      <c r="O61" s="47" t="s">
        <v>46</v>
      </c>
      <c r="P61" s="47">
        <v>1</v>
      </c>
      <c r="Q61" s="46"/>
      <c r="R61" s="48"/>
      <c r="S61" s="49">
        <v>20</v>
      </c>
      <c r="T61" s="32">
        <f t="shared" si="0"/>
        <v>0</v>
      </c>
      <c r="U61" s="32">
        <f t="shared" si="1"/>
        <v>0</v>
      </c>
      <c r="V61" s="32">
        <f t="shared" si="2"/>
        <v>0</v>
      </c>
    </row>
    <row r="62" spans="2:22" ht="45" x14ac:dyDescent="0.25">
      <c r="B62" s="21">
        <v>32</v>
      </c>
      <c r="C62" s="22" t="s">
        <v>182</v>
      </c>
      <c r="D62" s="45" t="s">
        <v>183</v>
      </c>
      <c r="E62" s="45" t="s">
        <v>184</v>
      </c>
      <c r="F62" s="21" t="s">
        <v>46</v>
      </c>
      <c r="G62" s="21">
        <v>2</v>
      </c>
      <c r="H62" s="4">
        <v>2</v>
      </c>
      <c r="I62" s="4"/>
      <c r="J62" s="4"/>
      <c r="K62" s="4"/>
      <c r="L62" s="46"/>
      <c r="M62" s="46"/>
      <c r="N62" s="46"/>
      <c r="O62" s="47" t="s">
        <v>46</v>
      </c>
      <c r="P62" s="47">
        <v>1</v>
      </c>
      <c r="Q62" s="46"/>
      <c r="R62" s="48"/>
      <c r="S62" s="49">
        <v>20</v>
      </c>
      <c r="T62" s="32">
        <f t="shared" si="0"/>
        <v>0</v>
      </c>
      <c r="U62" s="32">
        <f t="shared" si="1"/>
        <v>0</v>
      </c>
      <c r="V62" s="32">
        <f t="shared" si="2"/>
        <v>0</v>
      </c>
    </row>
    <row r="63" spans="2:22" ht="45" x14ac:dyDescent="0.25">
      <c r="B63" s="21">
        <v>33</v>
      </c>
      <c r="C63" s="22" t="s">
        <v>185</v>
      </c>
      <c r="D63" s="45" t="s">
        <v>186</v>
      </c>
      <c r="E63" s="45" t="s">
        <v>187</v>
      </c>
      <c r="F63" s="21" t="s">
        <v>46</v>
      </c>
      <c r="G63" s="21">
        <v>2</v>
      </c>
      <c r="H63" s="4">
        <v>2</v>
      </c>
      <c r="I63" s="4"/>
      <c r="J63" s="4"/>
      <c r="K63" s="4"/>
      <c r="L63" s="46"/>
      <c r="M63" s="46"/>
      <c r="N63" s="46"/>
      <c r="O63" s="47" t="s">
        <v>46</v>
      </c>
      <c r="P63" s="47">
        <v>1</v>
      </c>
      <c r="Q63" s="46"/>
      <c r="R63" s="48"/>
      <c r="S63" s="49">
        <v>20</v>
      </c>
      <c r="T63" s="32">
        <f t="shared" ref="T63:T81" si="3">(N63*R63)</f>
        <v>0</v>
      </c>
      <c r="U63" s="32">
        <f t="shared" ref="U63:U81" si="4">IF(S63="Без НДС","Без НДС",S63/100*T63)</f>
        <v>0</v>
      </c>
      <c r="V63" s="32">
        <f t="shared" ref="V63:V81" si="5">IF(S63="Без НДС",T63,U63+T63)</f>
        <v>0</v>
      </c>
    </row>
    <row r="64" spans="2:22" ht="75" x14ac:dyDescent="0.25">
      <c r="B64" s="21">
        <v>34</v>
      </c>
      <c r="C64" s="22" t="s">
        <v>188</v>
      </c>
      <c r="D64" s="45" t="s">
        <v>189</v>
      </c>
      <c r="E64" s="45"/>
      <c r="F64" s="21" t="s">
        <v>46</v>
      </c>
      <c r="G64" s="21">
        <v>2</v>
      </c>
      <c r="H64" s="4"/>
      <c r="I64" s="4">
        <v>2</v>
      </c>
      <c r="J64" s="4"/>
      <c r="K64" s="4"/>
      <c r="L64" s="46"/>
      <c r="M64" s="46"/>
      <c r="N64" s="46"/>
      <c r="O64" s="47" t="s">
        <v>46</v>
      </c>
      <c r="P64" s="47">
        <v>1</v>
      </c>
      <c r="Q64" s="46"/>
      <c r="R64" s="48"/>
      <c r="S64" s="49">
        <v>20</v>
      </c>
      <c r="T64" s="32">
        <f t="shared" si="3"/>
        <v>0</v>
      </c>
      <c r="U64" s="32">
        <f t="shared" si="4"/>
        <v>0</v>
      </c>
      <c r="V64" s="32">
        <f t="shared" si="5"/>
        <v>0</v>
      </c>
    </row>
    <row r="65" spans="2:22" ht="30" x14ac:dyDescent="0.25">
      <c r="B65" s="21">
        <v>35</v>
      </c>
      <c r="C65" s="22" t="s">
        <v>190</v>
      </c>
      <c r="D65" s="45" t="s">
        <v>191</v>
      </c>
      <c r="E65" s="45"/>
      <c r="F65" s="21" t="s">
        <v>46</v>
      </c>
      <c r="G65" s="21">
        <v>1</v>
      </c>
      <c r="H65" s="4">
        <v>1</v>
      </c>
      <c r="I65" s="4"/>
      <c r="J65" s="4"/>
      <c r="K65" s="4"/>
      <c r="L65" s="46"/>
      <c r="M65" s="46"/>
      <c r="N65" s="46"/>
      <c r="O65" s="47" t="s">
        <v>46</v>
      </c>
      <c r="P65" s="47">
        <v>1</v>
      </c>
      <c r="Q65" s="46"/>
      <c r="R65" s="48"/>
      <c r="S65" s="49">
        <v>20</v>
      </c>
      <c r="T65" s="32">
        <f t="shared" si="3"/>
        <v>0</v>
      </c>
      <c r="U65" s="32">
        <f t="shared" si="4"/>
        <v>0</v>
      </c>
      <c r="V65" s="32">
        <f t="shared" si="5"/>
        <v>0</v>
      </c>
    </row>
    <row r="66" spans="2:22" ht="75" x14ac:dyDescent="0.25">
      <c r="B66" s="21">
        <v>36</v>
      </c>
      <c r="C66" s="22" t="s">
        <v>192</v>
      </c>
      <c r="D66" s="45" t="s">
        <v>193</v>
      </c>
      <c r="E66" s="45" t="s">
        <v>194</v>
      </c>
      <c r="F66" s="21" t="s">
        <v>46</v>
      </c>
      <c r="G66" s="21">
        <v>2</v>
      </c>
      <c r="H66" s="4"/>
      <c r="I66" s="4"/>
      <c r="J66" s="4"/>
      <c r="K66" s="4">
        <v>2</v>
      </c>
      <c r="L66" s="46"/>
      <c r="M66" s="46"/>
      <c r="N66" s="46"/>
      <c r="O66" s="47" t="s">
        <v>46</v>
      </c>
      <c r="P66" s="47">
        <v>1</v>
      </c>
      <c r="Q66" s="46"/>
      <c r="R66" s="48"/>
      <c r="S66" s="49">
        <v>20</v>
      </c>
      <c r="T66" s="32">
        <f t="shared" si="3"/>
        <v>0</v>
      </c>
      <c r="U66" s="32">
        <f t="shared" si="4"/>
        <v>0</v>
      </c>
      <c r="V66" s="32">
        <f t="shared" si="5"/>
        <v>0</v>
      </c>
    </row>
    <row r="67" spans="2:22" ht="45" x14ac:dyDescent="0.25">
      <c r="B67" s="21">
        <v>37</v>
      </c>
      <c r="C67" s="22" t="s">
        <v>195</v>
      </c>
      <c r="D67" s="45" t="s">
        <v>196</v>
      </c>
      <c r="E67" s="45" t="s">
        <v>197</v>
      </c>
      <c r="F67" s="21" t="s">
        <v>46</v>
      </c>
      <c r="G67" s="21">
        <v>6</v>
      </c>
      <c r="H67" s="4"/>
      <c r="I67" s="4">
        <v>6</v>
      </c>
      <c r="J67" s="4"/>
      <c r="K67" s="4"/>
      <c r="L67" s="46"/>
      <c r="M67" s="46"/>
      <c r="N67" s="46"/>
      <c r="O67" s="47" t="s">
        <v>46</v>
      </c>
      <c r="P67" s="47">
        <v>1</v>
      </c>
      <c r="Q67" s="46"/>
      <c r="R67" s="48"/>
      <c r="S67" s="49">
        <v>20</v>
      </c>
      <c r="T67" s="32">
        <f t="shared" si="3"/>
        <v>0</v>
      </c>
      <c r="U67" s="32">
        <f t="shared" si="4"/>
        <v>0</v>
      </c>
      <c r="V67" s="32">
        <f t="shared" si="5"/>
        <v>0</v>
      </c>
    </row>
    <row r="68" spans="2:22" ht="45" x14ac:dyDescent="0.25">
      <c r="B68" s="21">
        <v>38</v>
      </c>
      <c r="C68" s="22" t="s">
        <v>198</v>
      </c>
      <c r="D68" s="45" t="s">
        <v>199</v>
      </c>
      <c r="E68" s="45" t="s">
        <v>200</v>
      </c>
      <c r="F68" s="21" t="s">
        <v>46</v>
      </c>
      <c r="G68" s="21">
        <v>6</v>
      </c>
      <c r="H68" s="4"/>
      <c r="I68" s="4">
        <v>6</v>
      </c>
      <c r="J68" s="4"/>
      <c r="K68" s="4"/>
      <c r="L68" s="46"/>
      <c r="M68" s="46"/>
      <c r="N68" s="46"/>
      <c r="O68" s="47" t="s">
        <v>46</v>
      </c>
      <c r="P68" s="47">
        <v>1</v>
      </c>
      <c r="Q68" s="46"/>
      <c r="R68" s="48"/>
      <c r="S68" s="49">
        <v>20</v>
      </c>
      <c r="T68" s="32">
        <f t="shared" si="3"/>
        <v>0</v>
      </c>
      <c r="U68" s="32">
        <f t="shared" si="4"/>
        <v>0</v>
      </c>
      <c r="V68" s="32">
        <f t="shared" si="5"/>
        <v>0</v>
      </c>
    </row>
    <row r="69" spans="2:22" x14ac:dyDescent="0.25">
      <c r="B69" s="21">
        <v>39</v>
      </c>
      <c r="C69" s="22" t="s">
        <v>201</v>
      </c>
      <c r="D69" s="45" t="s">
        <v>202</v>
      </c>
      <c r="E69" s="45" t="s">
        <v>203</v>
      </c>
      <c r="F69" s="21" t="s">
        <v>46</v>
      </c>
      <c r="G69" s="21">
        <v>1</v>
      </c>
      <c r="H69" s="4">
        <v>1</v>
      </c>
      <c r="I69" s="4"/>
      <c r="J69" s="4"/>
      <c r="K69" s="4"/>
      <c r="L69" s="46"/>
      <c r="M69" s="46"/>
      <c r="N69" s="46"/>
      <c r="O69" s="47" t="s">
        <v>46</v>
      </c>
      <c r="P69" s="47">
        <v>1</v>
      </c>
      <c r="Q69" s="46"/>
      <c r="R69" s="48"/>
      <c r="S69" s="49">
        <v>20</v>
      </c>
      <c r="T69" s="32">
        <f t="shared" si="3"/>
        <v>0</v>
      </c>
      <c r="U69" s="32">
        <f t="shared" si="4"/>
        <v>0</v>
      </c>
      <c r="V69" s="32">
        <f t="shared" si="5"/>
        <v>0</v>
      </c>
    </row>
    <row r="70" spans="2:22" ht="30" x14ac:dyDescent="0.25">
      <c r="B70" s="21">
        <v>40</v>
      </c>
      <c r="C70" s="22" t="s">
        <v>204</v>
      </c>
      <c r="D70" s="45" t="s">
        <v>205</v>
      </c>
      <c r="E70" s="45" t="s">
        <v>206</v>
      </c>
      <c r="F70" s="21" t="s">
        <v>46</v>
      </c>
      <c r="G70" s="21">
        <v>2</v>
      </c>
      <c r="H70" s="4">
        <v>2</v>
      </c>
      <c r="I70" s="4"/>
      <c r="J70" s="4"/>
      <c r="K70" s="4"/>
      <c r="L70" s="46"/>
      <c r="M70" s="46"/>
      <c r="N70" s="46"/>
      <c r="O70" s="47" t="s">
        <v>46</v>
      </c>
      <c r="P70" s="47">
        <v>1</v>
      </c>
      <c r="Q70" s="46"/>
      <c r="R70" s="48"/>
      <c r="S70" s="49">
        <v>20</v>
      </c>
      <c r="T70" s="32">
        <f t="shared" si="3"/>
        <v>0</v>
      </c>
      <c r="U70" s="32">
        <f t="shared" si="4"/>
        <v>0</v>
      </c>
      <c r="V70" s="32">
        <f t="shared" si="5"/>
        <v>0</v>
      </c>
    </row>
    <row r="71" spans="2:22" ht="30" x14ac:dyDescent="0.25">
      <c r="B71" s="21">
        <v>41</v>
      </c>
      <c r="C71" s="22" t="s">
        <v>207</v>
      </c>
      <c r="D71" s="45" t="s">
        <v>208</v>
      </c>
      <c r="E71" s="45" t="s">
        <v>209</v>
      </c>
      <c r="F71" s="21" t="s">
        <v>46</v>
      </c>
      <c r="G71" s="21">
        <v>1</v>
      </c>
      <c r="H71" s="4">
        <v>1</v>
      </c>
      <c r="I71" s="4"/>
      <c r="J71" s="4"/>
      <c r="K71" s="4"/>
      <c r="L71" s="46"/>
      <c r="M71" s="46"/>
      <c r="N71" s="46"/>
      <c r="O71" s="47" t="s">
        <v>46</v>
      </c>
      <c r="P71" s="47">
        <v>1</v>
      </c>
      <c r="Q71" s="46"/>
      <c r="R71" s="48"/>
      <c r="S71" s="49">
        <v>20</v>
      </c>
      <c r="T71" s="32">
        <f t="shared" si="3"/>
        <v>0</v>
      </c>
      <c r="U71" s="32">
        <f t="shared" si="4"/>
        <v>0</v>
      </c>
      <c r="V71" s="32">
        <f t="shared" si="5"/>
        <v>0</v>
      </c>
    </row>
    <row r="72" spans="2:22" ht="30" x14ac:dyDescent="0.25">
      <c r="B72" s="21">
        <v>42</v>
      </c>
      <c r="C72" s="22" t="s">
        <v>210</v>
      </c>
      <c r="D72" s="45" t="s">
        <v>211</v>
      </c>
      <c r="E72" s="45" t="s">
        <v>212</v>
      </c>
      <c r="F72" s="21" t="s">
        <v>46</v>
      </c>
      <c r="G72" s="21">
        <v>1</v>
      </c>
      <c r="H72" s="4">
        <v>1</v>
      </c>
      <c r="I72" s="4"/>
      <c r="J72" s="4"/>
      <c r="K72" s="4"/>
      <c r="L72" s="46"/>
      <c r="M72" s="46"/>
      <c r="N72" s="46"/>
      <c r="O72" s="47" t="s">
        <v>46</v>
      </c>
      <c r="P72" s="47">
        <v>1</v>
      </c>
      <c r="Q72" s="46"/>
      <c r="R72" s="48"/>
      <c r="S72" s="49">
        <v>20</v>
      </c>
      <c r="T72" s="32">
        <f t="shared" si="3"/>
        <v>0</v>
      </c>
      <c r="U72" s="32">
        <f t="shared" si="4"/>
        <v>0</v>
      </c>
      <c r="V72" s="32">
        <f t="shared" si="5"/>
        <v>0</v>
      </c>
    </row>
    <row r="73" spans="2:22" ht="30" x14ac:dyDescent="0.25">
      <c r="B73" s="21">
        <v>43</v>
      </c>
      <c r="C73" s="22" t="s">
        <v>213</v>
      </c>
      <c r="D73" s="45" t="s">
        <v>214</v>
      </c>
      <c r="E73" s="45"/>
      <c r="F73" s="21" t="s">
        <v>46</v>
      </c>
      <c r="G73" s="21">
        <v>2</v>
      </c>
      <c r="H73" s="4"/>
      <c r="I73" s="4">
        <v>2</v>
      </c>
      <c r="J73" s="4"/>
      <c r="K73" s="4"/>
      <c r="L73" s="46"/>
      <c r="M73" s="46"/>
      <c r="N73" s="46"/>
      <c r="O73" s="47" t="s">
        <v>46</v>
      </c>
      <c r="P73" s="47">
        <v>1</v>
      </c>
      <c r="Q73" s="46"/>
      <c r="R73" s="48"/>
      <c r="S73" s="49">
        <v>20</v>
      </c>
      <c r="T73" s="32">
        <f t="shared" si="3"/>
        <v>0</v>
      </c>
      <c r="U73" s="32">
        <f t="shared" si="4"/>
        <v>0</v>
      </c>
      <c r="V73" s="32">
        <f t="shared" si="5"/>
        <v>0</v>
      </c>
    </row>
    <row r="74" spans="2:22" ht="30" x14ac:dyDescent="0.25">
      <c r="B74" s="21">
        <v>44</v>
      </c>
      <c r="C74" s="22" t="s">
        <v>215</v>
      </c>
      <c r="D74" s="45" t="s">
        <v>216</v>
      </c>
      <c r="E74" s="45" t="s">
        <v>217</v>
      </c>
      <c r="F74" s="21" t="s">
        <v>46</v>
      </c>
      <c r="G74" s="21">
        <v>1</v>
      </c>
      <c r="H74" s="4">
        <v>1</v>
      </c>
      <c r="I74" s="4"/>
      <c r="J74" s="4"/>
      <c r="K74" s="4"/>
      <c r="L74" s="46"/>
      <c r="M74" s="46"/>
      <c r="N74" s="46"/>
      <c r="O74" s="47" t="s">
        <v>46</v>
      </c>
      <c r="P74" s="47">
        <v>1</v>
      </c>
      <c r="Q74" s="46"/>
      <c r="R74" s="48"/>
      <c r="S74" s="49">
        <v>20</v>
      </c>
      <c r="T74" s="32">
        <f t="shared" si="3"/>
        <v>0</v>
      </c>
      <c r="U74" s="32">
        <f t="shared" si="4"/>
        <v>0</v>
      </c>
      <c r="V74" s="32">
        <f t="shared" si="5"/>
        <v>0</v>
      </c>
    </row>
    <row r="75" spans="2:22" ht="30" x14ac:dyDescent="0.25">
      <c r="B75" s="21">
        <v>45</v>
      </c>
      <c r="C75" s="22" t="s">
        <v>218</v>
      </c>
      <c r="D75" s="45" t="s">
        <v>219</v>
      </c>
      <c r="E75" s="45" t="s">
        <v>220</v>
      </c>
      <c r="F75" s="21" t="s">
        <v>46</v>
      </c>
      <c r="G75" s="21">
        <v>2</v>
      </c>
      <c r="H75" s="4">
        <v>2</v>
      </c>
      <c r="I75" s="4"/>
      <c r="J75" s="4"/>
      <c r="K75" s="4"/>
      <c r="L75" s="46"/>
      <c r="M75" s="46"/>
      <c r="N75" s="46"/>
      <c r="O75" s="47" t="s">
        <v>46</v>
      </c>
      <c r="P75" s="47">
        <v>1</v>
      </c>
      <c r="Q75" s="46"/>
      <c r="R75" s="48"/>
      <c r="S75" s="49">
        <v>20</v>
      </c>
      <c r="T75" s="32">
        <f t="shared" si="3"/>
        <v>0</v>
      </c>
      <c r="U75" s="32">
        <f t="shared" si="4"/>
        <v>0</v>
      </c>
      <c r="V75" s="32">
        <f t="shared" si="5"/>
        <v>0</v>
      </c>
    </row>
    <row r="76" spans="2:22" ht="30" x14ac:dyDescent="0.25">
      <c r="B76" s="21">
        <v>46</v>
      </c>
      <c r="C76" s="22" t="s">
        <v>221</v>
      </c>
      <c r="D76" s="45" t="s">
        <v>222</v>
      </c>
      <c r="E76" s="45" t="s">
        <v>223</v>
      </c>
      <c r="F76" s="21" t="s">
        <v>46</v>
      </c>
      <c r="G76" s="21">
        <v>1</v>
      </c>
      <c r="H76" s="4">
        <v>1</v>
      </c>
      <c r="I76" s="4"/>
      <c r="J76" s="4"/>
      <c r="K76" s="4"/>
      <c r="L76" s="46"/>
      <c r="M76" s="46"/>
      <c r="N76" s="46"/>
      <c r="O76" s="47" t="s">
        <v>46</v>
      </c>
      <c r="P76" s="47">
        <v>1</v>
      </c>
      <c r="Q76" s="46"/>
      <c r="R76" s="48"/>
      <c r="S76" s="49">
        <v>20</v>
      </c>
      <c r="T76" s="32">
        <f t="shared" si="3"/>
        <v>0</v>
      </c>
      <c r="U76" s="32">
        <f t="shared" si="4"/>
        <v>0</v>
      </c>
      <c r="V76" s="32">
        <f t="shared" si="5"/>
        <v>0</v>
      </c>
    </row>
    <row r="77" spans="2:22" ht="45" x14ac:dyDescent="0.25">
      <c r="B77" s="21">
        <v>47</v>
      </c>
      <c r="C77" s="22" t="s">
        <v>224</v>
      </c>
      <c r="D77" s="45" t="s">
        <v>225</v>
      </c>
      <c r="E77" s="45" t="s">
        <v>226</v>
      </c>
      <c r="F77" s="21" t="s">
        <v>46</v>
      </c>
      <c r="G77" s="21">
        <v>1</v>
      </c>
      <c r="H77" s="4">
        <v>1</v>
      </c>
      <c r="I77" s="4"/>
      <c r="J77" s="4"/>
      <c r="K77" s="4"/>
      <c r="L77" s="46"/>
      <c r="M77" s="46"/>
      <c r="N77" s="46"/>
      <c r="O77" s="47" t="s">
        <v>46</v>
      </c>
      <c r="P77" s="47">
        <v>1</v>
      </c>
      <c r="Q77" s="46"/>
      <c r="R77" s="48"/>
      <c r="S77" s="49">
        <v>20</v>
      </c>
      <c r="T77" s="32">
        <f t="shared" si="3"/>
        <v>0</v>
      </c>
      <c r="U77" s="32">
        <f t="shared" si="4"/>
        <v>0</v>
      </c>
      <c r="V77" s="32">
        <f t="shared" si="5"/>
        <v>0</v>
      </c>
    </row>
    <row r="78" spans="2:22" ht="45" x14ac:dyDescent="0.25">
      <c r="B78" s="21">
        <v>48</v>
      </c>
      <c r="C78" s="22" t="s">
        <v>227</v>
      </c>
      <c r="D78" s="45" t="s">
        <v>228</v>
      </c>
      <c r="E78" s="45" t="s">
        <v>229</v>
      </c>
      <c r="F78" s="21" t="s">
        <v>46</v>
      </c>
      <c r="G78" s="21">
        <v>2</v>
      </c>
      <c r="H78" s="4">
        <v>2</v>
      </c>
      <c r="I78" s="4"/>
      <c r="J78" s="4"/>
      <c r="K78" s="4"/>
      <c r="L78" s="46"/>
      <c r="M78" s="46"/>
      <c r="N78" s="46"/>
      <c r="O78" s="47" t="s">
        <v>46</v>
      </c>
      <c r="P78" s="47">
        <v>1</v>
      </c>
      <c r="Q78" s="46"/>
      <c r="R78" s="48"/>
      <c r="S78" s="49">
        <v>20</v>
      </c>
      <c r="T78" s="32">
        <f t="shared" si="3"/>
        <v>0</v>
      </c>
      <c r="U78" s="32">
        <f t="shared" si="4"/>
        <v>0</v>
      </c>
      <c r="V78" s="32">
        <f t="shared" si="5"/>
        <v>0</v>
      </c>
    </row>
    <row r="79" spans="2:22" ht="60" x14ac:dyDescent="0.25">
      <c r="B79" s="21">
        <v>49</v>
      </c>
      <c r="C79" s="22" t="s">
        <v>230</v>
      </c>
      <c r="D79" s="45" t="s">
        <v>231</v>
      </c>
      <c r="E79" s="45"/>
      <c r="F79" s="21" t="s">
        <v>46</v>
      </c>
      <c r="G79" s="21">
        <v>1</v>
      </c>
      <c r="H79" s="4">
        <v>1</v>
      </c>
      <c r="I79" s="4"/>
      <c r="J79" s="4"/>
      <c r="K79" s="4"/>
      <c r="L79" s="46"/>
      <c r="M79" s="46"/>
      <c r="N79" s="46"/>
      <c r="O79" s="47" t="s">
        <v>46</v>
      </c>
      <c r="P79" s="47">
        <v>1</v>
      </c>
      <c r="Q79" s="46"/>
      <c r="R79" s="48"/>
      <c r="S79" s="49">
        <v>20</v>
      </c>
      <c r="T79" s="32">
        <f t="shared" si="3"/>
        <v>0</v>
      </c>
      <c r="U79" s="32">
        <f t="shared" si="4"/>
        <v>0</v>
      </c>
      <c r="V79" s="32">
        <f t="shared" si="5"/>
        <v>0</v>
      </c>
    </row>
    <row r="80" spans="2:22" ht="30" x14ac:dyDescent="0.25">
      <c r="B80" s="21">
        <v>50</v>
      </c>
      <c r="C80" s="22" t="s">
        <v>232</v>
      </c>
      <c r="D80" s="45" t="s">
        <v>233</v>
      </c>
      <c r="E80" s="45" t="s">
        <v>234</v>
      </c>
      <c r="F80" s="21" t="s">
        <v>46</v>
      </c>
      <c r="G80" s="21">
        <v>2</v>
      </c>
      <c r="H80" s="4">
        <v>2</v>
      </c>
      <c r="I80" s="4"/>
      <c r="J80" s="4"/>
      <c r="K80" s="4"/>
      <c r="L80" s="46"/>
      <c r="M80" s="46"/>
      <c r="N80" s="46"/>
      <c r="O80" s="47" t="s">
        <v>46</v>
      </c>
      <c r="P80" s="47">
        <v>1</v>
      </c>
      <c r="Q80" s="46"/>
      <c r="R80" s="48"/>
      <c r="S80" s="49">
        <v>20</v>
      </c>
      <c r="T80" s="32">
        <f t="shared" si="3"/>
        <v>0</v>
      </c>
      <c r="U80" s="32">
        <f t="shared" si="4"/>
        <v>0</v>
      </c>
      <c r="V80" s="32">
        <f t="shared" si="5"/>
        <v>0</v>
      </c>
    </row>
    <row r="81" spans="2:22" ht="30" x14ac:dyDescent="0.25">
      <c r="B81" s="21">
        <v>51</v>
      </c>
      <c r="C81" s="22" t="s">
        <v>235</v>
      </c>
      <c r="D81" s="45" t="s">
        <v>236</v>
      </c>
      <c r="E81" s="45" t="s">
        <v>234</v>
      </c>
      <c r="F81" s="21" t="s">
        <v>46</v>
      </c>
      <c r="G81" s="21">
        <v>1</v>
      </c>
      <c r="H81" s="4"/>
      <c r="I81" s="4"/>
      <c r="J81" s="4">
        <v>1</v>
      </c>
      <c r="K81" s="4"/>
      <c r="L81" s="46"/>
      <c r="M81" s="46"/>
      <c r="N81" s="46"/>
      <c r="O81" s="47" t="s">
        <v>46</v>
      </c>
      <c r="P81" s="47">
        <v>1</v>
      </c>
      <c r="Q81" s="46"/>
      <c r="R81" s="48"/>
      <c r="S81" s="49">
        <v>20</v>
      </c>
      <c r="T81" s="32">
        <f t="shared" si="3"/>
        <v>0</v>
      </c>
      <c r="U81" s="32">
        <f t="shared" si="4"/>
        <v>0</v>
      </c>
      <c r="V81" s="32">
        <f t="shared" si="5"/>
        <v>0</v>
      </c>
    </row>
    <row r="82" spans="2:22" x14ac:dyDescent="0.25">
      <c r="B82" s="30" t="s">
        <v>33</v>
      </c>
      <c r="C82" s="30"/>
      <c r="D82" s="30"/>
      <c r="E82" s="30"/>
      <c r="F82" s="30"/>
      <c r="G82" s="30">
        <f>SUM(G31:G81)</f>
        <v>112</v>
      </c>
      <c r="H82" s="30"/>
      <c r="I82" s="30"/>
      <c r="J82" s="30"/>
      <c r="K82" s="30"/>
      <c r="L82" s="30"/>
      <c r="M82" s="30"/>
      <c r="N82" s="30">
        <f>SUM(N31:N81)</f>
        <v>0</v>
      </c>
      <c r="O82" s="30"/>
      <c r="P82" s="30"/>
      <c r="Q82" s="30"/>
      <c r="R82" s="31"/>
      <c r="S82" s="31"/>
      <c r="T82" s="31">
        <f>SUM(T31:T81)</f>
        <v>0</v>
      </c>
      <c r="U82" s="31">
        <f>SUM(U31:U81)</f>
        <v>0</v>
      </c>
      <c r="V82" s="31">
        <f>SUM(V31:V81)</f>
        <v>0</v>
      </c>
    </row>
    <row r="84" spans="2:22" x14ac:dyDescent="0.25">
      <c r="C84" s="51"/>
      <c r="D84" s="51"/>
      <c r="E84" s="51"/>
      <c r="F84" s="51"/>
      <c r="H84" s="43"/>
      <c r="L84" s="51"/>
      <c r="M84" s="51"/>
      <c r="N84" s="51"/>
      <c r="O84" s="51"/>
      <c r="P84" s="51"/>
      <c r="Q84" s="51"/>
    </row>
    <row r="85" spans="2:22" x14ac:dyDescent="0.25">
      <c r="C85" s="50" t="s">
        <v>28</v>
      </c>
      <c r="D85" s="50"/>
      <c r="E85" s="50"/>
      <c r="F85" s="50"/>
      <c r="H85" s="2" t="s">
        <v>29</v>
      </c>
      <c r="L85" s="50" t="s">
        <v>30</v>
      </c>
      <c r="M85" s="50"/>
      <c r="N85" s="50"/>
      <c r="O85" s="50"/>
      <c r="P85" s="50"/>
      <c r="Q85" s="50"/>
    </row>
    <row r="87" spans="2:22" x14ac:dyDescent="0.25">
      <c r="C87" s="24" t="s">
        <v>31</v>
      </c>
    </row>
    <row r="88" spans="2:22" x14ac:dyDescent="0.25">
      <c r="C88" s="24" t="s">
        <v>32</v>
      </c>
    </row>
  </sheetData>
  <sheetProtection algorithmName="SHA-512" hashValue="CfGeGagYe2uIuN0pvXzhw9WBpYW3DVb0Kpz97TxQWiuuedq/1sY4eRcR/bm/tl+lYFevvpFCsC6q2n0hNA2YQg==" saltValue="ssBC908jpo8HShYqEvaeAA==" spinCount="100000" sheet="1" objects="1" scenarios="1"/>
  <autoFilter ref="A30:V82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85:F85"/>
    <mergeCell ref="L84:Q84"/>
    <mergeCell ref="L85:Q8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84:F8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S31:S81</xm:sqref>
        </x14:dataValidation>
        <x14:dataValidation type="list" allowBlank="1" showInputMessage="1" showErrorMessage="1">
          <x14:formula1>
            <xm:f>Лист2!$A$1:$A$26</xm:f>
          </x14:formula1>
          <xm:sqref>O31:O81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2025-10-07T09:01:04Z</dcterms:modified>
</cp:coreProperties>
</file>