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_Дирекции\Дирекция по закупкам\УЗиЗП НХС\__Савонченкова ЮВ\2025\4332 МЕТИЗЫ ор+текущ\"/>
    </mc:Choice>
  </mc:AlternateContent>
  <bookViews>
    <workbookView xWindow="0" yWindow="0" windowWidth="28800" windowHeight="12585"/>
  </bookViews>
  <sheets>
    <sheet name="Лист1" sheetId="1" r:id="rId1"/>
    <sheet name="Лист2" sheetId="3" r:id="rId2"/>
    <sheet name="Списки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16" i="1" l="1"/>
  <c r="V316" i="1" s="1"/>
  <c r="T316" i="1"/>
  <c r="U315" i="1"/>
  <c r="V315" i="1" s="1"/>
  <c r="T315" i="1"/>
  <c r="U314" i="1"/>
  <c r="V314" i="1" s="1"/>
  <c r="T314" i="1"/>
  <c r="U313" i="1"/>
  <c r="V313" i="1" s="1"/>
  <c r="T313" i="1"/>
  <c r="U312" i="1"/>
  <c r="V312" i="1" s="1"/>
  <c r="T312" i="1"/>
  <c r="U311" i="1"/>
  <c r="V311" i="1" s="1"/>
  <c r="T311" i="1"/>
  <c r="U310" i="1"/>
  <c r="V310" i="1" s="1"/>
  <c r="T310" i="1"/>
  <c r="U309" i="1"/>
  <c r="V309" i="1" s="1"/>
  <c r="T309" i="1"/>
  <c r="U308" i="1"/>
  <c r="V308" i="1" s="1"/>
  <c r="T308" i="1"/>
  <c r="U307" i="1"/>
  <c r="V307" i="1" s="1"/>
  <c r="T307" i="1"/>
  <c r="U306" i="1"/>
  <c r="V306" i="1" s="1"/>
  <c r="T306" i="1"/>
  <c r="U305" i="1"/>
  <c r="V305" i="1" s="1"/>
  <c r="T305" i="1"/>
  <c r="U304" i="1"/>
  <c r="V304" i="1" s="1"/>
  <c r="T304" i="1"/>
  <c r="U303" i="1"/>
  <c r="V303" i="1" s="1"/>
  <c r="T303" i="1"/>
  <c r="U302" i="1"/>
  <c r="V302" i="1" s="1"/>
  <c r="T302" i="1"/>
  <c r="U301" i="1"/>
  <c r="V301" i="1" s="1"/>
  <c r="T301" i="1"/>
  <c r="U300" i="1"/>
  <c r="V300" i="1" s="1"/>
  <c r="T300" i="1"/>
  <c r="U299" i="1"/>
  <c r="V299" i="1" s="1"/>
  <c r="T299" i="1"/>
  <c r="U298" i="1"/>
  <c r="V298" i="1" s="1"/>
  <c r="T298" i="1"/>
  <c r="U297" i="1"/>
  <c r="V297" i="1" s="1"/>
  <c r="T297" i="1"/>
  <c r="U296" i="1"/>
  <c r="V296" i="1" s="1"/>
  <c r="T296" i="1"/>
  <c r="U295" i="1"/>
  <c r="V295" i="1" s="1"/>
  <c r="T295" i="1"/>
  <c r="U294" i="1"/>
  <c r="V294" i="1" s="1"/>
  <c r="T294" i="1"/>
  <c r="U293" i="1"/>
  <c r="V293" i="1" s="1"/>
  <c r="T293" i="1"/>
  <c r="U292" i="1"/>
  <c r="V292" i="1" s="1"/>
  <c r="T292" i="1"/>
  <c r="U291" i="1"/>
  <c r="V291" i="1" s="1"/>
  <c r="T291" i="1"/>
  <c r="U290" i="1"/>
  <c r="V290" i="1" s="1"/>
  <c r="T290" i="1"/>
  <c r="U289" i="1"/>
  <c r="V289" i="1" s="1"/>
  <c r="T289" i="1"/>
  <c r="U288" i="1"/>
  <c r="V288" i="1" s="1"/>
  <c r="T288" i="1"/>
  <c r="U287" i="1"/>
  <c r="V287" i="1" s="1"/>
  <c r="T287" i="1"/>
  <c r="U286" i="1"/>
  <c r="V286" i="1" s="1"/>
  <c r="T286" i="1"/>
  <c r="U285" i="1"/>
  <c r="V285" i="1" s="1"/>
  <c r="T285" i="1"/>
  <c r="U284" i="1"/>
  <c r="V284" i="1" s="1"/>
  <c r="T284" i="1"/>
  <c r="U283" i="1"/>
  <c r="V283" i="1" s="1"/>
  <c r="T283" i="1"/>
  <c r="U282" i="1"/>
  <c r="V282" i="1" s="1"/>
  <c r="T282" i="1"/>
  <c r="U281" i="1"/>
  <c r="V281" i="1" s="1"/>
  <c r="T281" i="1"/>
  <c r="U280" i="1"/>
  <c r="V280" i="1" s="1"/>
  <c r="T280" i="1"/>
  <c r="U279" i="1"/>
  <c r="V279" i="1" s="1"/>
  <c r="T279" i="1"/>
  <c r="U278" i="1"/>
  <c r="V278" i="1" s="1"/>
  <c r="T278" i="1"/>
  <c r="U277" i="1"/>
  <c r="V277" i="1" s="1"/>
  <c r="T277" i="1"/>
  <c r="U276" i="1"/>
  <c r="V276" i="1" s="1"/>
  <c r="T276" i="1"/>
  <c r="U275" i="1"/>
  <c r="V275" i="1" s="1"/>
  <c r="T275" i="1"/>
  <c r="U274" i="1"/>
  <c r="V274" i="1" s="1"/>
  <c r="T274" i="1"/>
  <c r="U273" i="1"/>
  <c r="V273" i="1" s="1"/>
  <c r="T273" i="1"/>
  <c r="U272" i="1"/>
  <c r="V272" i="1" s="1"/>
  <c r="T272" i="1"/>
  <c r="U271" i="1"/>
  <c r="V271" i="1" s="1"/>
  <c r="T271" i="1"/>
  <c r="U270" i="1"/>
  <c r="V270" i="1" s="1"/>
  <c r="T270" i="1"/>
  <c r="U269" i="1"/>
  <c r="V269" i="1" s="1"/>
  <c r="T269" i="1"/>
  <c r="U268" i="1"/>
  <c r="V268" i="1" s="1"/>
  <c r="T268" i="1"/>
  <c r="U267" i="1"/>
  <c r="V267" i="1" s="1"/>
  <c r="T267" i="1"/>
  <c r="U266" i="1"/>
  <c r="V266" i="1" s="1"/>
  <c r="T266" i="1"/>
  <c r="U265" i="1"/>
  <c r="V265" i="1" s="1"/>
  <c r="T265" i="1"/>
  <c r="U264" i="1"/>
  <c r="V264" i="1" s="1"/>
  <c r="T264" i="1"/>
  <c r="U263" i="1"/>
  <c r="V263" i="1" s="1"/>
  <c r="T263" i="1"/>
  <c r="U262" i="1"/>
  <c r="V262" i="1" s="1"/>
  <c r="T262" i="1"/>
  <c r="U261" i="1"/>
  <c r="V261" i="1" s="1"/>
  <c r="T261" i="1"/>
  <c r="U260" i="1"/>
  <c r="V260" i="1" s="1"/>
  <c r="T260" i="1"/>
  <c r="U259" i="1"/>
  <c r="V259" i="1" s="1"/>
  <c r="T259" i="1"/>
  <c r="U258" i="1"/>
  <c r="V258" i="1" s="1"/>
  <c r="T258" i="1"/>
  <c r="U257" i="1"/>
  <c r="V257" i="1" s="1"/>
  <c r="T257" i="1"/>
  <c r="U256" i="1"/>
  <c r="V256" i="1" s="1"/>
  <c r="T256" i="1"/>
  <c r="U255" i="1"/>
  <c r="V255" i="1" s="1"/>
  <c r="T255" i="1"/>
  <c r="U254" i="1"/>
  <c r="V254" i="1" s="1"/>
  <c r="T254" i="1"/>
  <c r="U253" i="1"/>
  <c r="V253" i="1" s="1"/>
  <c r="T253" i="1"/>
  <c r="U252" i="1"/>
  <c r="V252" i="1" s="1"/>
  <c r="T252" i="1"/>
  <c r="U251" i="1"/>
  <c r="V251" i="1" s="1"/>
  <c r="T251" i="1"/>
  <c r="U250" i="1"/>
  <c r="V250" i="1" s="1"/>
  <c r="T250" i="1"/>
  <c r="U249" i="1"/>
  <c r="V249" i="1" s="1"/>
  <c r="T249" i="1"/>
  <c r="U248" i="1"/>
  <c r="V248" i="1" s="1"/>
  <c r="T248" i="1"/>
  <c r="U247" i="1"/>
  <c r="V247" i="1" s="1"/>
  <c r="T247" i="1"/>
  <c r="U246" i="1"/>
  <c r="V246" i="1" s="1"/>
  <c r="T246" i="1"/>
  <c r="U245" i="1"/>
  <c r="V245" i="1" s="1"/>
  <c r="T245" i="1"/>
  <c r="U244" i="1"/>
  <c r="V244" i="1" s="1"/>
  <c r="T244" i="1"/>
  <c r="U243" i="1"/>
  <c r="V243" i="1" s="1"/>
  <c r="T243" i="1"/>
  <c r="U242" i="1"/>
  <c r="V242" i="1" s="1"/>
  <c r="T242" i="1"/>
  <c r="U241" i="1"/>
  <c r="V241" i="1" s="1"/>
  <c r="T241" i="1"/>
  <c r="U240" i="1"/>
  <c r="V240" i="1" s="1"/>
  <c r="T240" i="1"/>
  <c r="U239" i="1"/>
  <c r="V239" i="1" s="1"/>
  <c r="T239" i="1"/>
  <c r="U238" i="1"/>
  <c r="V238" i="1" s="1"/>
  <c r="T238" i="1"/>
  <c r="U237" i="1"/>
  <c r="V237" i="1" s="1"/>
  <c r="T237" i="1"/>
  <c r="U236" i="1"/>
  <c r="V236" i="1" s="1"/>
  <c r="T236" i="1"/>
  <c r="U235" i="1"/>
  <c r="V235" i="1" s="1"/>
  <c r="T235" i="1"/>
  <c r="U234" i="1"/>
  <c r="V234" i="1" s="1"/>
  <c r="T234" i="1"/>
  <c r="U233" i="1"/>
  <c r="V233" i="1" s="1"/>
  <c r="T233" i="1"/>
  <c r="U232" i="1"/>
  <c r="V232" i="1" s="1"/>
  <c r="T232" i="1"/>
  <c r="U231" i="1"/>
  <c r="V231" i="1" s="1"/>
  <c r="T231" i="1"/>
  <c r="U230" i="1"/>
  <c r="V230" i="1" s="1"/>
  <c r="T230" i="1"/>
  <c r="U229" i="1"/>
  <c r="V229" i="1" s="1"/>
  <c r="T229" i="1"/>
  <c r="U228" i="1"/>
  <c r="V228" i="1" s="1"/>
  <c r="T228" i="1"/>
  <c r="U227" i="1"/>
  <c r="V227" i="1" s="1"/>
  <c r="T227" i="1"/>
  <c r="U226" i="1"/>
  <c r="V226" i="1" s="1"/>
  <c r="T226" i="1"/>
  <c r="U225" i="1"/>
  <c r="V225" i="1" s="1"/>
  <c r="T225" i="1"/>
  <c r="U224" i="1"/>
  <c r="V224" i="1" s="1"/>
  <c r="T224" i="1"/>
  <c r="U223" i="1"/>
  <c r="V223" i="1" s="1"/>
  <c r="T223" i="1"/>
  <c r="U222" i="1"/>
  <c r="V222" i="1" s="1"/>
  <c r="T222" i="1"/>
  <c r="U221" i="1"/>
  <c r="V221" i="1" s="1"/>
  <c r="T221" i="1"/>
  <c r="U220" i="1"/>
  <c r="V220" i="1" s="1"/>
  <c r="T220" i="1"/>
  <c r="U219" i="1"/>
  <c r="V219" i="1" s="1"/>
  <c r="T219" i="1"/>
  <c r="U218" i="1"/>
  <c r="V218" i="1" s="1"/>
  <c r="T218" i="1"/>
  <c r="U217" i="1"/>
  <c r="V217" i="1" s="1"/>
  <c r="T217" i="1"/>
  <c r="U216" i="1"/>
  <c r="V216" i="1" s="1"/>
  <c r="T216" i="1"/>
  <c r="U215" i="1"/>
  <c r="V215" i="1" s="1"/>
  <c r="T215" i="1"/>
  <c r="U214" i="1"/>
  <c r="V214" i="1" s="1"/>
  <c r="T214" i="1"/>
  <c r="U213" i="1"/>
  <c r="V213" i="1" s="1"/>
  <c r="T213" i="1"/>
  <c r="U212" i="1"/>
  <c r="V212" i="1" s="1"/>
  <c r="T212" i="1"/>
  <c r="U211" i="1"/>
  <c r="V211" i="1" s="1"/>
  <c r="T211" i="1"/>
  <c r="U210" i="1"/>
  <c r="V210" i="1" s="1"/>
  <c r="T210" i="1"/>
  <c r="U209" i="1"/>
  <c r="V209" i="1" s="1"/>
  <c r="T209" i="1"/>
  <c r="U208" i="1"/>
  <c r="V208" i="1" s="1"/>
  <c r="T208" i="1"/>
  <c r="U207" i="1"/>
  <c r="V207" i="1" s="1"/>
  <c r="T207" i="1"/>
  <c r="U206" i="1"/>
  <c r="V206" i="1" s="1"/>
  <c r="T206" i="1"/>
  <c r="U205" i="1"/>
  <c r="V205" i="1" s="1"/>
  <c r="T205" i="1"/>
  <c r="U204" i="1"/>
  <c r="V204" i="1" s="1"/>
  <c r="T204" i="1"/>
  <c r="U203" i="1"/>
  <c r="V203" i="1" s="1"/>
  <c r="T203" i="1"/>
  <c r="U202" i="1"/>
  <c r="V202" i="1" s="1"/>
  <c r="T202" i="1"/>
  <c r="U201" i="1"/>
  <c r="V201" i="1" s="1"/>
  <c r="T201" i="1"/>
  <c r="U200" i="1"/>
  <c r="V200" i="1" s="1"/>
  <c r="T200" i="1"/>
  <c r="U199" i="1"/>
  <c r="V199" i="1" s="1"/>
  <c r="T199" i="1"/>
  <c r="U198" i="1"/>
  <c r="V198" i="1" s="1"/>
  <c r="T198" i="1"/>
  <c r="U197" i="1"/>
  <c r="V197" i="1" s="1"/>
  <c r="T197" i="1"/>
  <c r="U196" i="1"/>
  <c r="V196" i="1" s="1"/>
  <c r="T196" i="1"/>
  <c r="U195" i="1"/>
  <c r="V195" i="1" s="1"/>
  <c r="T195" i="1"/>
  <c r="U194" i="1"/>
  <c r="V194" i="1" s="1"/>
  <c r="T194" i="1"/>
  <c r="U193" i="1"/>
  <c r="V193" i="1" s="1"/>
  <c r="T193" i="1"/>
  <c r="U192" i="1"/>
  <c r="V192" i="1" s="1"/>
  <c r="T192" i="1"/>
  <c r="U191" i="1"/>
  <c r="V191" i="1" s="1"/>
  <c r="T191" i="1"/>
  <c r="U190" i="1"/>
  <c r="V190" i="1" s="1"/>
  <c r="T190" i="1"/>
  <c r="U189" i="1"/>
  <c r="V189" i="1" s="1"/>
  <c r="T189" i="1"/>
  <c r="U188" i="1"/>
  <c r="V188" i="1" s="1"/>
  <c r="T188" i="1"/>
  <c r="U187" i="1"/>
  <c r="V187" i="1" s="1"/>
  <c r="T187" i="1"/>
  <c r="U186" i="1"/>
  <c r="V186" i="1" s="1"/>
  <c r="T186" i="1"/>
  <c r="U185" i="1"/>
  <c r="V185" i="1" s="1"/>
  <c r="T185" i="1"/>
  <c r="U184" i="1"/>
  <c r="V184" i="1" s="1"/>
  <c r="T184" i="1"/>
  <c r="U183" i="1"/>
  <c r="V183" i="1" s="1"/>
  <c r="T183" i="1"/>
  <c r="U182" i="1"/>
  <c r="V182" i="1" s="1"/>
  <c r="T182" i="1"/>
  <c r="U181" i="1"/>
  <c r="V181" i="1" s="1"/>
  <c r="T181" i="1"/>
  <c r="U180" i="1"/>
  <c r="V180" i="1" s="1"/>
  <c r="T180" i="1"/>
  <c r="U179" i="1"/>
  <c r="V179" i="1" s="1"/>
  <c r="T179" i="1"/>
  <c r="U178" i="1"/>
  <c r="V178" i="1" s="1"/>
  <c r="T178" i="1"/>
  <c r="U177" i="1"/>
  <c r="V177" i="1" s="1"/>
  <c r="T177" i="1"/>
  <c r="U176" i="1"/>
  <c r="V176" i="1" s="1"/>
  <c r="T176" i="1"/>
  <c r="U175" i="1"/>
  <c r="V175" i="1" s="1"/>
  <c r="T175" i="1"/>
  <c r="U174" i="1"/>
  <c r="V174" i="1" s="1"/>
  <c r="T174" i="1"/>
  <c r="U173" i="1"/>
  <c r="V173" i="1" s="1"/>
  <c r="T173" i="1"/>
  <c r="U172" i="1"/>
  <c r="V172" i="1" s="1"/>
  <c r="T172" i="1"/>
  <c r="U171" i="1"/>
  <c r="V171" i="1" s="1"/>
  <c r="T171" i="1"/>
  <c r="U170" i="1"/>
  <c r="V170" i="1" s="1"/>
  <c r="T170" i="1"/>
  <c r="U169" i="1"/>
  <c r="V169" i="1" s="1"/>
  <c r="T169" i="1"/>
  <c r="U168" i="1"/>
  <c r="V168" i="1" s="1"/>
  <c r="T168" i="1"/>
  <c r="U167" i="1"/>
  <c r="V167" i="1" s="1"/>
  <c r="T167" i="1"/>
  <c r="U166" i="1"/>
  <c r="V166" i="1" s="1"/>
  <c r="T166" i="1"/>
  <c r="U165" i="1"/>
  <c r="V165" i="1" s="1"/>
  <c r="T165" i="1"/>
  <c r="U164" i="1"/>
  <c r="V164" i="1" s="1"/>
  <c r="T164" i="1"/>
  <c r="U163" i="1"/>
  <c r="V163" i="1" s="1"/>
  <c r="T163" i="1"/>
  <c r="U162" i="1"/>
  <c r="V162" i="1" s="1"/>
  <c r="T162" i="1"/>
  <c r="U161" i="1"/>
  <c r="V161" i="1" s="1"/>
  <c r="T161" i="1"/>
  <c r="U160" i="1"/>
  <c r="V160" i="1" s="1"/>
  <c r="T160" i="1"/>
  <c r="U159" i="1"/>
  <c r="V159" i="1" s="1"/>
  <c r="T159" i="1"/>
  <c r="U158" i="1"/>
  <c r="V158" i="1" s="1"/>
  <c r="T158" i="1"/>
  <c r="U157" i="1"/>
  <c r="V157" i="1" s="1"/>
  <c r="T157" i="1"/>
  <c r="U156" i="1"/>
  <c r="V156" i="1" s="1"/>
  <c r="T156" i="1"/>
  <c r="U155" i="1"/>
  <c r="V155" i="1" s="1"/>
  <c r="T155" i="1"/>
  <c r="U154" i="1"/>
  <c r="V154" i="1" s="1"/>
  <c r="T154" i="1"/>
  <c r="U153" i="1"/>
  <c r="V153" i="1" s="1"/>
  <c r="T153" i="1"/>
  <c r="U152" i="1"/>
  <c r="V152" i="1" s="1"/>
  <c r="T152" i="1"/>
  <c r="U151" i="1"/>
  <c r="V151" i="1" s="1"/>
  <c r="T151" i="1"/>
  <c r="U150" i="1"/>
  <c r="V150" i="1" s="1"/>
  <c r="T150" i="1"/>
  <c r="U149" i="1"/>
  <c r="V149" i="1" s="1"/>
  <c r="T149" i="1"/>
  <c r="U148" i="1"/>
  <c r="V148" i="1" s="1"/>
  <c r="T148" i="1"/>
  <c r="U147" i="1"/>
  <c r="V147" i="1" s="1"/>
  <c r="T147" i="1"/>
  <c r="U146" i="1"/>
  <c r="V146" i="1" s="1"/>
  <c r="T146" i="1"/>
  <c r="U145" i="1"/>
  <c r="V145" i="1" s="1"/>
  <c r="T145" i="1"/>
  <c r="U144" i="1"/>
  <c r="V144" i="1" s="1"/>
  <c r="T144" i="1"/>
  <c r="U143" i="1"/>
  <c r="V143" i="1" s="1"/>
  <c r="T143" i="1"/>
  <c r="U142" i="1"/>
  <c r="V142" i="1" s="1"/>
  <c r="T142" i="1"/>
  <c r="U141" i="1"/>
  <c r="V141" i="1" s="1"/>
  <c r="T141" i="1"/>
  <c r="U140" i="1"/>
  <c r="V140" i="1" s="1"/>
  <c r="T140" i="1"/>
  <c r="U139" i="1"/>
  <c r="V139" i="1" s="1"/>
  <c r="T139" i="1"/>
  <c r="U138" i="1"/>
  <c r="V138" i="1" s="1"/>
  <c r="T138" i="1"/>
  <c r="U137" i="1"/>
  <c r="V137" i="1" s="1"/>
  <c r="T137" i="1"/>
  <c r="U136" i="1"/>
  <c r="V136" i="1" s="1"/>
  <c r="T136" i="1"/>
  <c r="U135" i="1"/>
  <c r="V135" i="1" s="1"/>
  <c r="T135" i="1"/>
  <c r="U134" i="1"/>
  <c r="V134" i="1" s="1"/>
  <c r="T134" i="1"/>
  <c r="U133" i="1"/>
  <c r="V133" i="1" s="1"/>
  <c r="T133" i="1"/>
  <c r="U132" i="1"/>
  <c r="V132" i="1" s="1"/>
  <c r="T132" i="1"/>
  <c r="U131" i="1"/>
  <c r="V131" i="1" s="1"/>
  <c r="T131" i="1"/>
  <c r="U130" i="1"/>
  <c r="V130" i="1" s="1"/>
  <c r="T130" i="1"/>
  <c r="U129" i="1"/>
  <c r="V129" i="1" s="1"/>
  <c r="T129" i="1"/>
  <c r="U128" i="1"/>
  <c r="V128" i="1" s="1"/>
  <c r="T128" i="1"/>
  <c r="U127" i="1"/>
  <c r="V127" i="1" s="1"/>
  <c r="T127" i="1"/>
  <c r="U126" i="1"/>
  <c r="V126" i="1" s="1"/>
  <c r="T126" i="1"/>
  <c r="U125" i="1"/>
  <c r="V125" i="1" s="1"/>
  <c r="T125" i="1"/>
  <c r="U124" i="1"/>
  <c r="V124" i="1" s="1"/>
  <c r="T124" i="1"/>
  <c r="U123" i="1"/>
  <c r="V123" i="1" s="1"/>
  <c r="T123" i="1"/>
  <c r="U122" i="1"/>
  <c r="V122" i="1" s="1"/>
  <c r="T122" i="1"/>
  <c r="U121" i="1"/>
  <c r="V121" i="1" s="1"/>
  <c r="T121" i="1"/>
  <c r="U120" i="1"/>
  <c r="V120" i="1" s="1"/>
  <c r="T120" i="1"/>
  <c r="U119" i="1"/>
  <c r="V119" i="1" s="1"/>
  <c r="T119" i="1"/>
  <c r="U118" i="1"/>
  <c r="V118" i="1" s="1"/>
  <c r="T118" i="1"/>
  <c r="U117" i="1"/>
  <c r="V117" i="1" s="1"/>
  <c r="T117" i="1"/>
  <c r="U116" i="1"/>
  <c r="V116" i="1" s="1"/>
  <c r="T116" i="1"/>
  <c r="U115" i="1"/>
  <c r="V115" i="1" s="1"/>
  <c r="T115" i="1"/>
  <c r="U114" i="1"/>
  <c r="V114" i="1" s="1"/>
  <c r="T114" i="1"/>
  <c r="U113" i="1"/>
  <c r="V113" i="1" s="1"/>
  <c r="T113" i="1"/>
  <c r="U112" i="1"/>
  <c r="V112" i="1" s="1"/>
  <c r="T112" i="1"/>
  <c r="U111" i="1"/>
  <c r="V111" i="1" s="1"/>
  <c r="T111" i="1"/>
  <c r="U110" i="1"/>
  <c r="V110" i="1" s="1"/>
  <c r="T110" i="1"/>
  <c r="U109" i="1"/>
  <c r="V109" i="1" s="1"/>
  <c r="T109" i="1"/>
  <c r="U108" i="1"/>
  <c r="V108" i="1" s="1"/>
  <c r="T108" i="1"/>
  <c r="U107" i="1"/>
  <c r="V107" i="1" s="1"/>
  <c r="T107" i="1"/>
  <c r="U106" i="1"/>
  <c r="V106" i="1" s="1"/>
  <c r="T106" i="1"/>
  <c r="U105" i="1"/>
  <c r="V105" i="1" s="1"/>
  <c r="T105" i="1"/>
  <c r="U104" i="1"/>
  <c r="V104" i="1" s="1"/>
  <c r="T104" i="1"/>
  <c r="U103" i="1"/>
  <c r="V103" i="1" s="1"/>
  <c r="T103" i="1"/>
  <c r="U102" i="1"/>
  <c r="V102" i="1" s="1"/>
  <c r="T102" i="1"/>
  <c r="U101" i="1"/>
  <c r="V101" i="1" s="1"/>
  <c r="T101" i="1"/>
  <c r="U100" i="1"/>
  <c r="V100" i="1" s="1"/>
  <c r="T100" i="1"/>
  <c r="U99" i="1"/>
  <c r="V99" i="1" s="1"/>
  <c r="T99" i="1"/>
  <c r="U98" i="1"/>
  <c r="V98" i="1" s="1"/>
  <c r="T98" i="1"/>
  <c r="U97" i="1"/>
  <c r="V97" i="1" s="1"/>
  <c r="T97" i="1"/>
  <c r="U96" i="1"/>
  <c r="V96" i="1" s="1"/>
  <c r="T96" i="1"/>
  <c r="U95" i="1"/>
  <c r="V95" i="1" s="1"/>
  <c r="T95" i="1"/>
  <c r="U94" i="1"/>
  <c r="V94" i="1" s="1"/>
  <c r="T94" i="1"/>
  <c r="U93" i="1"/>
  <c r="V93" i="1" s="1"/>
  <c r="T93" i="1"/>
  <c r="U92" i="1"/>
  <c r="V92" i="1" s="1"/>
  <c r="T92" i="1"/>
  <c r="U91" i="1"/>
  <c r="V91" i="1" s="1"/>
  <c r="T91" i="1"/>
  <c r="U90" i="1"/>
  <c r="V90" i="1" s="1"/>
  <c r="T90" i="1"/>
  <c r="U89" i="1"/>
  <c r="V89" i="1" s="1"/>
  <c r="T89" i="1"/>
  <c r="U88" i="1"/>
  <c r="V88" i="1" s="1"/>
  <c r="T88" i="1"/>
  <c r="U87" i="1"/>
  <c r="V87" i="1" s="1"/>
  <c r="T87" i="1"/>
  <c r="U86" i="1"/>
  <c r="V86" i="1" s="1"/>
  <c r="T86" i="1"/>
  <c r="U85" i="1"/>
  <c r="V85" i="1" s="1"/>
  <c r="T85" i="1"/>
  <c r="U84" i="1"/>
  <c r="V84" i="1" s="1"/>
  <c r="T84" i="1"/>
  <c r="U83" i="1"/>
  <c r="V83" i="1" s="1"/>
  <c r="T83" i="1"/>
  <c r="U82" i="1"/>
  <c r="V82" i="1" s="1"/>
  <c r="T82" i="1"/>
  <c r="U81" i="1"/>
  <c r="V81" i="1" s="1"/>
  <c r="T81" i="1"/>
  <c r="U80" i="1"/>
  <c r="V80" i="1" s="1"/>
  <c r="T80" i="1"/>
  <c r="U79" i="1"/>
  <c r="V79" i="1" s="1"/>
  <c r="T79" i="1"/>
  <c r="U78" i="1"/>
  <c r="V78" i="1" s="1"/>
  <c r="T78" i="1"/>
  <c r="U77" i="1"/>
  <c r="V77" i="1" s="1"/>
  <c r="T77" i="1"/>
  <c r="U76" i="1"/>
  <c r="V76" i="1" s="1"/>
  <c r="T76" i="1"/>
  <c r="U75" i="1"/>
  <c r="V75" i="1" s="1"/>
  <c r="T75" i="1"/>
  <c r="U74" i="1"/>
  <c r="V74" i="1" s="1"/>
  <c r="T74" i="1"/>
  <c r="U73" i="1"/>
  <c r="V73" i="1" s="1"/>
  <c r="T73" i="1"/>
  <c r="U72" i="1"/>
  <c r="V72" i="1" s="1"/>
  <c r="T72" i="1"/>
  <c r="U71" i="1"/>
  <c r="V71" i="1" s="1"/>
  <c r="T71" i="1"/>
  <c r="U70" i="1"/>
  <c r="V70" i="1" s="1"/>
  <c r="T70" i="1"/>
  <c r="U69" i="1"/>
  <c r="V69" i="1" s="1"/>
  <c r="T69" i="1"/>
  <c r="U68" i="1"/>
  <c r="V68" i="1" s="1"/>
  <c r="T68" i="1"/>
  <c r="U67" i="1"/>
  <c r="V67" i="1" s="1"/>
  <c r="T67" i="1"/>
  <c r="U66" i="1"/>
  <c r="V66" i="1" s="1"/>
  <c r="T66" i="1"/>
  <c r="U65" i="1"/>
  <c r="V65" i="1" s="1"/>
  <c r="T65" i="1"/>
  <c r="U64" i="1"/>
  <c r="V64" i="1" s="1"/>
  <c r="T64" i="1"/>
  <c r="U63" i="1"/>
  <c r="V63" i="1" s="1"/>
  <c r="T63" i="1"/>
  <c r="U62" i="1"/>
  <c r="V62" i="1" s="1"/>
  <c r="T62" i="1"/>
  <c r="U61" i="1"/>
  <c r="V61" i="1" s="1"/>
  <c r="T61" i="1"/>
  <c r="U60" i="1"/>
  <c r="V60" i="1" s="1"/>
  <c r="T60" i="1"/>
  <c r="U59" i="1"/>
  <c r="V59" i="1" s="1"/>
  <c r="T59" i="1"/>
  <c r="U58" i="1"/>
  <c r="V58" i="1" s="1"/>
  <c r="T58" i="1"/>
  <c r="U57" i="1"/>
  <c r="V57" i="1" s="1"/>
  <c r="T57" i="1"/>
  <c r="U56" i="1"/>
  <c r="V56" i="1" s="1"/>
  <c r="T56" i="1"/>
  <c r="U55" i="1"/>
  <c r="V55" i="1" s="1"/>
  <c r="T55" i="1"/>
  <c r="U54" i="1"/>
  <c r="V54" i="1" s="1"/>
  <c r="T54" i="1"/>
  <c r="U53" i="1"/>
  <c r="V53" i="1" s="1"/>
  <c r="T53" i="1"/>
  <c r="U52" i="1"/>
  <c r="V52" i="1" s="1"/>
  <c r="T52" i="1"/>
  <c r="U51" i="1"/>
  <c r="V51" i="1" s="1"/>
  <c r="T51" i="1"/>
  <c r="U50" i="1"/>
  <c r="V50" i="1" s="1"/>
  <c r="T50" i="1"/>
  <c r="U49" i="1"/>
  <c r="V49" i="1" s="1"/>
  <c r="T49" i="1"/>
  <c r="U48" i="1"/>
  <c r="V48" i="1" s="1"/>
  <c r="T48" i="1"/>
  <c r="U47" i="1"/>
  <c r="V47" i="1" s="1"/>
  <c r="T47" i="1"/>
  <c r="U46" i="1"/>
  <c r="V46" i="1" s="1"/>
  <c r="T46" i="1"/>
  <c r="U45" i="1"/>
  <c r="V45" i="1" s="1"/>
  <c r="T45" i="1"/>
  <c r="U44" i="1"/>
  <c r="V44" i="1" s="1"/>
  <c r="T44" i="1"/>
  <c r="U43" i="1"/>
  <c r="V43" i="1" s="1"/>
  <c r="T43" i="1"/>
  <c r="U42" i="1"/>
  <c r="V42" i="1" s="1"/>
  <c r="T42" i="1"/>
  <c r="U41" i="1"/>
  <c r="V41" i="1" s="1"/>
  <c r="T41" i="1"/>
  <c r="U40" i="1"/>
  <c r="V40" i="1" s="1"/>
  <c r="T40" i="1"/>
  <c r="U39" i="1"/>
  <c r="V39" i="1" s="1"/>
  <c r="T39" i="1"/>
  <c r="U38" i="1"/>
  <c r="V38" i="1" s="1"/>
  <c r="T38" i="1"/>
  <c r="U37" i="1"/>
  <c r="V37" i="1" s="1"/>
  <c r="T37" i="1"/>
  <c r="U36" i="1"/>
  <c r="V36" i="1" s="1"/>
  <c r="T36" i="1"/>
  <c r="U35" i="1"/>
  <c r="V35" i="1" s="1"/>
  <c r="T35" i="1"/>
  <c r="U34" i="1"/>
  <c r="V34" i="1" s="1"/>
  <c r="T34" i="1"/>
  <c r="U33" i="1"/>
  <c r="V33" i="1" s="1"/>
  <c r="T33" i="1"/>
  <c r="U32" i="1"/>
  <c r="V32" i="1" s="1"/>
  <c r="T32" i="1"/>
  <c r="U31" i="1"/>
  <c r="V31" i="1" s="1"/>
  <c r="T31" i="1"/>
  <c r="G317" i="1"/>
  <c r="N317" i="1"/>
  <c r="T317" i="1" l="1"/>
  <c r="U317" i="1"/>
  <c r="V317" i="1" l="1"/>
</calcChain>
</file>

<file path=xl/sharedStrings.xml><?xml version="1.0" encoding="utf-8"?>
<sst xmlns="http://schemas.openxmlformats.org/spreadsheetml/2006/main" count="1350" uniqueCount="703">
  <si>
    <t>Запрос поставщикам от</t>
  </si>
  <si>
    <t>№</t>
  </si>
  <si>
    <t>ИНН</t>
  </si>
  <si>
    <t>КПП</t>
  </si>
  <si>
    <t>Информация об участнике закупки</t>
  </si>
  <si>
    <t>Юридический</t>
  </si>
  <si>
    <t>Фактический</t>
  </si>
  <si>
    <t>Почтовый</t>
  </si>
  <si>
    <t>Место поставки Товара: (Указываается место до которого затраты на транспортировку несет отправитель, в соответствии с п. 10 Приглашения к участию в открытом запросе предложений)</t>
  </si>
  <si>
    <t>Условия оплаты</t>
  </si>
  <si>
    <t>Срок действия заявки на участие</t>
  </si>
  <si>
    <t>60 календарных дней с момента окончания срока подачи заявки на участие</t>
  </si>
  <si>
    <t>Специфика ЛОТА:</t>
  </si>
  <si>
    <t>-</t>
  </si>
  <si>
    <t>Условные обозначения:</t>
  </si>
  <si>
    <t xml:space="preserve"> - Не изменяемые поля (Заполняется Организатором закупки)</t>
  </si>
  <si>
    <t xml:space="preserve"> - Поля для ОБЯЗАТЕЛЬНОГО заполнения УЧАСТНИКОМ </t>
  </si>
  <si>
    <t>!!! При заполнении не разрешается удалять/добавлять столбцы, строки и вносить иные изменения в форму спецификации.</t>
  </si>
  <si>
    <t>№ п/п</t>
  </si>
  <si>
    <t>Код</t>
  </si>
  <si>
    <t>Материалы</t>
  </si>
  <si>
    <t>Ед. изм.</t>
  </si>
  <si>
    <t>Предложения Поставщика</t>
  </si>
  <si>
    <t>Срок поставки, календарных дней</t>
  </si>
  <si>
    <t>Сумма НДС 20%</t>
  </si>
  <si>
    <t>Количество</t>
  </si>
  <si>
    <t>Условия Заказчика</t>
  </si>
  <si>
    <t xml:space="preserve">Полное наименование участника </t>
  </si>
  <si>
    <t>Должность</t>
  </si>
  <si>
    <t>Подпись</t>
  </si>
  <si>
    <t>Расшифровка подписи</t>
  </si>
  <si>
    <t>Приложение №2 предоставляется в формате PDF и Excel</t>
  </si>
  <si>
    <t>Участники заполняют шапку приложения и столбцы группы "Предложения поставщика"</t>
  </si>
  <si>
    <t>ИТОГО:</t>
  </si>
  <si>
    <t>Ф.И.О (полностью)</t>
  </si>
  <si>
    <t>Роль (руководитель, представитель)</t>
  </si>
  <si>
    <t>Контактный телефон</t>
  </si>
  <si>
    <t>Адрес электронной почты</t>
  </si>
  <si>
    <t>Коммерческое предложение № __________ от _______________</t>
  </si>
  <si>
    <t>Основание действия</t>
  </si>
  <si>
    <t>Подписант со стороны контрагента</t>
  </si>
  <si>
    <t>руководитель</t>
  </si>
  <si>
    <t>представитель</t>
  </si>
  <si>
    <t xml:space="preserve">Требуемые технические характеристики </t>
  </si>
  <si>
    <t>ед. измерения Поставщика</t>
  </si>
  <si>
    <t>Коэффициент пересчета в ед. измерения заказчика</t>
  </si>
  <si>
    <t>шт</t>
  </si>
  <si>
    <t>кг</t>
  </si>
  <si>
    <t>ампула</t>
  </si>
  <si>
    <t>бут</t>
  </si>
  <si>
    <t>г</t>
  </si>
  <si>
    <t>дкл</t>
  </si>
  <si>
    <t>кв.м.</t>
  </si>
  <si>
    <t>км</t>
  </si>
  <si>
    <t>Компл</t>
  </si>
  <si>
    <t>л.</t>
  </si>
  <si>
    <t>лист</t>
  </si>
  <si>
    <t>м</t>
  </si>
  <si>
    <t>м3</t>
  </si>
  <si>
    <t>мл</t>
  </si>
  <si>
    <t>наб.</t>
  </si>
  <si>
    <t>пара</t>
  </si>
  <si>
    <t>пач.</t>
  </si>
  <si>
    <t>пог.м.</t>
  </si>
  <si>
    <t>рул</t>
  </si>
  <si>
    <t>тн</t>
  </si>
  <si>
    <t>упак</t>
  </si>
  <si>
    <t>усл</t>
  </si>
  <si>
    <t>флакон</t>
  </si>
  <si>
    <t>чел</t>
  </si>
  <si>
    <t>Ставки НДС</t>
  </si>
  <si>
    <t>Без НДС</t>
  </si>
  <si>
    <t>Валюта предложения</t>
  </si>
  <si>
    <t>Валюта</t>
  </si>
  <si>
    <t>руб.</t>
  </si>
  <si>
    <t>USD</t>
  </si>
  <si>
    <t>EUR</t>
  </si>
  <si>
    <t>GEL</t>
  </si>
  <si>
    <t>KZT</t>
  </si>
  <si>
    <t>GBP</t>
  </si>
  <si>
    <t>CHF</t>
  </si>
  <si>
    <t>CNY</t>
  </si>
  <si>
    <t>Сумма без НДС</t>
  </si>
  <si>
    <t>Сумма с НДС 20%</t>
  </si>
  <si>
    <t>Цена за ед. без НДС</t>
  </si>
  <si>
    <t>Итого</t>
  </si>
  <si>
    <t>1 кв</t>
  </si>
  <si>
    <t>2 кв</t>
  </si>
  <si>
    <t>3 кв</t>
  </si>
  <si>
    <t>4 кв</t>
  </si>
  <si>
    <t>не менее 30, но не более 45 календарных дней с даты поставки и получения оригиналов счетов-фактур и товарных накладных (ТОРГ-12) либо УПД</t>
  </si>
  <si>
    <t>Рассмотрев Ваш запрос, мы подтверждаем готовность поставить упомянутую ниже продукцию на Ваших условиях в соответствии с приведенной ниже технической спецификацией, при этом цена поставляемой продукции и ее характеристики указаны в коммерческом предложении и фиксируются  на весь период действия договора. 
Цена поставки товаров включает транспортные и таможенные расходы, страхование рисков и другие расходы.</t>
  </si>
  <si>
    <t>по всем позициям спецификации допускается рассмотрение Товара с аналогичными техническими характеристиками (аналога) по согласованию с Заказчиком (предложенный в качестве аналога Товар рассматривается на соответствие по основным техническим характеристикам, не хуже, не ниже заявленных инициатором закупки.</t>
  </si>
  <si>
    <t>Технические характеристики предлагаемых материалов (Производитель, артикул, ГОСТ и .т.п), и прочая информация позволяющая определить качественные характеристики</t>
  </si>
  <si>
    <t>Адрес участника</t>
  </si>
  <si>
    <t>кор</t>
  </si>
  <si>
    <t>до склада ЯНПЗ, 652104, Кемеровская область - Кузбасс, Анжеро-Судженский г.о., Анжеро-Судженск г, Район промплощадки Яйского НПЗ п/р</t>
  </si>
  <si>
    <t>Приложение 1</t>
  </si>
  <si>
    <t>Наименование номенклатуры поставщика</t>
  </si>
  <si>
    <t>Ставка НДС, %</t>
  </si>
  <si>
    <t>на право поставки в 2025 году материально-производственных ресурсов для нужд Яйского НПЗ</t>
  </si>
  <si>
    <t xml:space="preserve"> </t>
  </si>
  <si>
    <t>17.10.2025</t>
  </si>
  <si>
    <t>0000-004332</t>
  </si>
  <si>
    <t>Лот делимый.</t>
  </si>
  <si>
    <t>`000004975</t>
  </si>
  <si>
    <t>Болт с внутр.шестигранником DIN912 М10х 30  8,8 цинк</t>
  </si>
  <si>
    <t>М10х 30 Покрытие: zp (цинк) Класс прочности: 8.8</t>
  </si>
  <si>
    <t>`000004982</t>
  </si>
  <si>
    <t>Болт М8-20 4,8 DIN 933</t>
  </si>
  <si>
    <t>М8-20 Покрытие: zp (цинк) Класс прочности: 4.8</t>
  </si>
  <si>
    <t>`000004985</t>
  </si>
  <si>
    <t>Гайка М8 ГОСТ 5915-70</t>
  </si>
  <si>
    <t>М8 Покрытие: zp (цинк) Класс прочности: 8,8</t>
  </si>
  <si>
    <t>`000004986</t>
  </si>
  <si>
    <t>Гайка оцинкованная М6 8.0 DIN 934</t>
  </si>
  <si>
    <t>М6 Покрытие: zp (цинк) Класс прочности: 8</t>
  </si>
  <si>
    <t>`000004987</t>
  </si>
  <si>
    <t>Дюбель пластмас.для ГКЛ "бабочка"</t>
  </si>
  <si>
    <t>`000004988</t>
  </si>
  <si>
    <t xml:space="preserve">Дюбель-гвоздь 6х40 потайной </t>
  </si>
  <si>
    <t>`000004995</t>
  </si>
  <si>
    <t>Саморез (ПШС) 4,2х16</t>
  </si>
  <si>
    <t>`000004998</t>
  </si>
  <si>
    <t>Саморез 4,2х19 мм</t>
  </si>
  <si>
    <t>`000004999</t>
  </si>
  <si>
    <t>Саморез 4х25 мм</t>
  </si>
  <si>
    <t>`000005004</t>
  </si>
  <si>
    <t>Саморез 4,2х19с пресшайбой сверло оцинкованный</t>
  </si>
  <si>
    <t>`000005018</t>
  </si>
  <si>
    <t>Хомут силовой 20-22 мм W4 одноболтовый</t>
  </si>
  <si>
    <t>`000005019</t>
  </si>
  <si>
    <t>Хомут силовой 23-25 мм W4 одноболтовый</t>
  </si>
  <si>
    <t>Ширина хомута - 20 мм. Толщина ленты – 0,6 мм. Размеры болта - M6x50</t>
  </si>
  <si>
    <t>`000005020</t>
  </si>
  <si>
    <t>Хомут силовой 40-43 мм W4 одноболтовый</t>
  </si>
  <si>
    <t>Тип:силовой хомут, диаметр:40-43 мм, материал:нержавейка.</t>
  </si>
  <si>
    <t>`000005021</t>
  </si>
  <si>
    <t>Хомут силовой 44-47 мм W4 одноболтовый</t>
  </si>
  <si>
    <t>`000005023</t>
  </si>
  <si>
    <t>Шайба гроверная М8 DIN 127 b</t>
  </si>
  <si>
    <t>М8 Покрытие: zp (цинк)</t>
  </si>
  <si>
    <t>`000005024</t>
  </si>
  <si>
    <t>Шайба гроверная М10 оцинкованная</t>
  </si>
  <si>
    <t>М10 Покрытие: zp (цинк)</t>
  </si>
  <si>
    <t>`000005025</t>
  </si>
  <si>
    <t>Шайба гроверная М12 оцинкованная</t>
  </si>
  <si>
    <t>М12 Покрытие: zp (цинк)</t>
  </si>
  <si>
    <t>`000005027</t>
  </si>
  <si>
    <t>Шайба гроверная М6 оцинкованная</t>
  </si>
  <si>
    <t>М6 Покрытие: zp (цинк)</t>
  </si>
  <si>
    <t>`000005029</t>
  </si>
  <si>
    <t>Шайба М8 DIN 125 а</t>
  </si>
  <si>
    <t>`000005030</t>
  </si>
  <si>
    <t>Шайба М8 плоская, увеличенная DIN 9021</t>
  </si>
  <si>
    <t>`000005031</t>
  </si>
  <si>
    <t>Шайба оцинкованная плоская DIN 125а М10</t>
  </si>
  <si>
    <t>`000005032</t>
  </si>
  <si>
    <t>Шайба оцинкованная плоская DIN 125а М12</t>
  </si>
  <si>
    <t>`000005034</t>
  </si>
  <si>
    <t>Шайба плоская М6</t>
  </si>
  <si>
    <t>`000005035</t>
  </si>
  <si>
    <t>Шайба оцинкованная плоская увеличенная DIN 9021 М6</t>
  </si>
  <si>
    <t>`000006598</t>
  </si>
  <si>
    <t>Хомут силовой 43-47 мм одноболтовый</t>
  </si>
  <si>
    <t>`000006700</t>
  </si>
  <si>
    <t>Гайка шестигранная М5 оцинкованная DIN 934 класс прочности 5</t>
  </si>
  <si>
    <t>М5 Покрытие: zp (цинк) Класс прочности: 5</t>
  </si>
  <si>
    <t>`000006701</t>
  </si>
  <si>
    <t>Саморез по дереву 4,8х60мм</t>
  </si>
  <si>
    <t>`000007131</t>
  </si>
  <si>
    <t>Гайка М10 ст. 09Г2С ГОСТ 5915-70</t>
  </si>
  <si>
    <t>`000007133</t>
  </si>
  <si>
    <t>Анкерный болт М6х70</t>
  </si>
  <si>
    <t>`000007134</t>
  </si>
  <si>
    <t>Анкерный болт М8х 70</t>
  </si>
  <si>
    <t>`000008643</t>
  </si>
  <si>
    <t>Хомут усиленный шарнирный NORMA GBS M W2 51-55/20 Артикул: 1214</t>
  </si>
  <si>
    <t>`000008644</t>
  </si>
  <si>
    <t>Хомут усиленный шарнирный NORMA GBS M W2 55-59/20 Артикул: 1215</t>
  </si>
  <si>
    <t>`000008645</t>
  </si>
  <si>
    <t>Хомут усиленный шарнирный NORMA GBS M W2 59-63/20 Артикул: 1216</t>
  </si>
  <si>
    <t>`000008932</t>
  </si>
  <si>
    <t>Болт с цилиндрической головкой и внутренним шестигранником М5х25</t>
  </si>
  <si>
    <t>класс прочности 8.8, оцинкованный</t>
  </si>
  <si>
    <t>`000008933</t>
  </si>
  <si>
    <t>Болт с цилиндрической головкой и внутренним шестигранником М6х25</t>
  </si>
  <si>
    <t>`000010264</t>
  </si>
  <si>
    <t>Шайба оцинкованная плоская DIN 125а М4</t>
  </si>
  <si>
    <t>М4 Покрытие: zp (цинк)</t>
  </si>
  <si>
    <t>`000010532</t>
  </si>
  <si>
    <t>Гайка АМ 24 сталь 14Х17Н2 - ГОСТ 9064-75</t>
  </si>
  <si>
    <t>`000010565</t>
  </si>
  <si>
    <t>Шайба 16 ст.14х17н2 - ГОСТ 9065-75</t>
  </si>
  <si>
    <t>`000010566</t>
  </si>
  <si>
    <t>Шайба 24 ст.14х17н2 - ГОСТ 9065-75</t>
  </si>
  <si>
    <t>`000010650</t>
  </si>
  <si>
    <t>Гайка М12 ст.25 - ОСТ 26-2041-96</t>
  </si>
  <si>
    <t>`000010651</t>
  </si>
  <si>
    <t>Гайка М12 Ст35" - ОСТ 26-2041-96</t>
  </si>
  <si>
    <t>`000010659</t>
  </si>
  <si>
    <t xml:space="preserve">Гайка М16 40Х.05 - ОСТ 26-2041-96     </t>
  </si>
  <si>
    <t>`000010665</t>
  </si>
  <si>
    <t>Гайка М16-7Н.20.05 - ОСТ 26-2041-96</t>
  </si>
  <si>
    <t xml:space="preserve">ГайкаМ16.7Н.20.05 ОСТ 26-2041- 96	 (C-2105) 	 (С-4301)	 (Е-1001) (Е-2101) (Е-2103) (Е-2110 (Е-3009) (Е-4103) (С-2101) (С-2102) </t>
  </si>
  <si>
    <t>`000010668</t>
  </si>
  <si>
    <t>Гайка М16-7Н.40Х.05 - ОСТ 26-2041-96</t>
  </si>
  <si>
    <t>Гайка М16-7Н.40Х.05 - ОСТ 26-2041-96 Т-3009 Х-2107</t>
  </si>
  <si>
    <t>`000010671</t>
  </si>
  <si>
    <t>Гайка М20 09Г2С-7.019 - ОСТ 26-2041-96</t>
  </si>
  <si>
    <t>`000010672</t>
  </si>
  <si>
    <t>Гайка М20 40Х.05 - ОСТ 26-2041-96</t>
  </si>
  <si>
    <t>`000010675</t>
  </si>
  <si>
    <t>Гайка М20 Ст35 - ОСТ 26-2041-96</t>
  </si>
  <si>
    <t>Гайка М20 Ст35 - ОСТ 26-2041-96 К-3005</t>
  </si>
  <si>
    <t>`000010683</t>
  </si>
  <si>
    <t>Гайка М20-7Н.40Х.05 - ОСТ 26-2041-96</t>
  </si>
  <si>
    <t>Гайка М20-7Н.40Х.05 - ОСТ 26-2041-96 (поз. Т-3007) (поз.-Т-4302) (поз.Т-3001) (поз.Х-3001) (поз.Х-1004) (поз.Х-2107) (поз. Х-4101) (поз.Х-2102)</t>
  </si>
  <si>
    <t>`000010687</t>
  </si>
  <si>
    <t>Гайка М24 40Х.05 - ОСТ 26-2041-96</t>
  </si>
  <si>
    <t>`000010693</t>
  </si>
  <si>
    <t>Гайка М27 ст.25 - ОСТ 26-2041-96</t>
  </si>
  <si>
    <t>`000010695</t>
  </si>
  <si>
    <t>Гайка М27 Ст40Х - ОСТ 26-2041-96</t>
  </si>
  <si>
    <t>`000010696</t>
  </si>
  <si>
    <t>Гайка М27-7Н.20.05 - ОСТ 26-2041-96</t>
  </si>
  <si>
    <t>Гайка ОСТ 26-2041-96 М27.7Н.20.05			 (C-4301) (Е-1001) (Е2101) (Е-2103) (С-2101) (Е-3012)</t>
  </si>
  <si>
    <t>`000010700</t>
  </si>
  <si>
    <t>Гайка М30 ст.25 - ОСТ 26-2041-96</t>
  </si>
  <si>
    <t>`000011092</t>
  </si>
  <si>
    <t>Шпилька 1 М20 х 110 40Х.05 - ОСТ 26-2040-96</t>
  </si>
  <si>
    <t>`000011093</t>
  </si>
  <si>
    <t>Шпилька 1 М20 х 120 40Х.05 - ОСТ 26-2040-96</t>
  </si>
  <si>
    <t>`000011096</t>
  </si>
  <si>
    <t>Шпилька 1 М20 х 160 40Х.07 - ОСТ 26-2040-96</t>
  </si>
  <si>
    <t>`000011097</t>
  </si>
  <si>
    <t>Шпилька 1 М20 х 180 40Х.08 - ОСТ 26-2040-96</t>
  </si>
  <si>
    <t>`000011101</t>
  </si>
  <si>
    <t>Шпилька 1 М24 х 120 40Х.05 - ОСТ 26-2040-96</t>
  </si>
  <si>
    <t>`000011104</t>
  </si>
  <si>
    <t>Шпилька 1 М24 х 180 40Х.05 - ОСТ 26-2040-96</t>
  </si>
  <si>
    <t>`000011105</t>
  </si>
  <si>
    <t>Шпилька 1 М24 х 190 40Х.05 - ОСТ 26-2040-96</t>
  </si>
  <si>
    <t>`000011107</t>
  </si>
  <si>
    <t>Шпилька 1 М24 х 240 40Х.05 - ОСТ 26-2040-96</t>
  </si>
  <si>
    <t>`000011115</t>
  </si>
  <si>
    <t>Шпилька 1 М36 х 350 40Х.05 - ОСТ 26-2040-96</t>
  </si>
  <si>
    <t>`000011120</t>
  </si>
  <si>
    <t>Шпилька 1-1-М12*70 Ст35 - ОСТ 26-2040-96</t>
  </si>
  <si>
    <t>`000011142</t>
  </si>
  <si>
    <t>Шпилька 1-М16-6g*90.40Х.05 - ОСТ 26-2040-96</t>
  </si>
  <si>
    <t>`000011144</t>
  </si>
  <si>
    <t xml:space="preserve">Шпилька 1-М16-8g*100.40Х.05 </t>
  </si>
  <si>
    <t>Шпилька 1-М16-8g*100.40Х.05 ОСТ 26-2040-96 Т-4301 Т-4302 Т-3009 Х-1003</t>
  </si>
  <si>
    <t>`000011147</t>
  </si>
  <si>
    <t>Шпилька 1-М16-8g*80.35.0 - ОСТ 26-2040-96</t>
  </si>
  <si>
    <t>`000011151</t>
  </si>
  <si>
    <t xml:space="preserve">Шпилька 1-М16-8g*90.40Х.05 </t>
  </si>
  <si>
    <t>Шпилька 1-М16-8g*90.40Х.05 ОСТ 26-2040-96</t>
  </si>
  <si>
    <t>`000011157</t>
  </si>
  <si>
    <t xml:space="preserve">Шпилька 1-М20-8g*130.40Х.05 </t>
  </si>
  <si>
    <t>Шпилька 1-М20-8g*130.40Х.05 ОСТ 26-2040-96 Х-3003 Х-3002 Х-1002 Х-1003 Х-2101 Х-2105</t>
  </si>
  <si>
    <t>`000011173</t>
  </si>
  <si>
    <t>Шпилька 1-М27-8g*140.35.0 - ОСТ 26-2040-96</t>
  </si>
  <si>
    <t>`000011175</t>
  </si>
  <si>
    <t xml:space="preserve">Шпилька 1-М27-8g*160.40Х.05 </t>
  </si>
  <si>
    <t>Шпилька 1-М27-8g*160.40Х.05 ОСТ 26-2040-96 Т-3009 Т-1002</t>
  </si>
  <si>
    <t>`000011186</t>
  </si>
  <si>
    <t xml:space="preserve">Шпилька 1-М30-8g*210.40Х.05 - ОСТ 26-2040-96 </t>
  </si>
  <si>
    <t>`000011187</t>
  </si>
  <si>
    <t>Шпилька 1-М30-8g*230.40Х.05 - ОСТ 26-2040-96</t>
  </si>
  <si>
    <t>`000011191</t>
  </si>
  <si>
    <t>Шпилька 1-М42-8g*240.35.05 - ОСТ 26-2040-96</t>
  </si>
  <si>
    <t>`000011192</t>
  </si>
  <si>
    <t>Шпилька 1-М42-8g*260.40Х.05 - ОСТ 26-2040-96</t>
  </si>
  <si>
    <t>`000011194</t>
  </si>
  <si>
    <t>Шпилька 2-1 М20 х 130 40Х.05 - ОСТ 26-2040-96</t>
  </si>
  <si>
    <t>`000011195</t>
  </si>
  <si>
    <t>Шпилька 2-1 М36 х 210 40Х.05 - ОСТ 26-2040-96</t>
  </si>
  <si>
    <t>`000011197</t>
  </si>
  <si>
    <t xml:space="preserve">Шпилька 2-1-М16-8g*100.35.05 </t>
  </si>
  <si>
    <t>Шпилька 2-1-М16-8g*100.35.05 ОСТ 26-2040-96</t>
  </si>
  <si>
    <t>`000011199</t>
  </si>
  <si>
    <t>Шпилька 2-1-М16х110 ст.35 - ОСТ 26-2040-96</t>
  </si>
  <si>
    <t>`000011217</t>
  </si>
  <si>
    <t>Шпилька 2-1-М24х160 ст.35 - ОСТ 26-2040-96</t>
  </si>
  <si>
    <t>`000011219</t>
  </si>
  <si>
    <t>Шпилька 2-1-М24х190 ст.35 - ОСТ 26-2040-96</t>
  </si>
  <si>
    <t>`000011221</t>
  </si>
  <si>
    <t>Шпилька 2-1-М27х190 ст.35 - ОСТ 26-2040-96</t>
  </si>
  <si>
    <t>`000011226</t>
  </si>
  <si>
    <t xml:space="preserve">Шпилька 2-1-М30-8gх*240.35Х </t>
  </si>
  <si>
    <t>Шпилька 2-1-М30-8gх*240.35Х ОСТ 26-2040-96 С-1001</t>
  </si>
  <si>
    <t>`000011248</t>
  </si>
  <si>
    <t>Шпилька М12*70 Ст40Х - ОСТ 26-2040-96</t>
  </si>
  <si>
    <t>`000011249</t>
  </si>
  <si>
    <t xml:space="preserve">Шпилька М16*100 Ст40Х - ОСТ 26-2040-96 </t>
  </si>
  <si>
    <t>ОСТ 26-2040-96</t>
  </si>
  <si>
    <t>`000011251</t>
  </si>
  <si>
    <t>Шпилька М16*90 Ст40Х - ОСТ 26-2040-96</t>
  </si>
  <si>
    <t>`000011252</t>
  </si>
  <si>
    <t>Шпилька М20*110 Ст40Х - ОСТ 26-2040-96</t>
  </si>
  <si>
    <t>`000011254</t>
  </si>
  <si>
    <t>Шпилька М20*130 Ст40Х - ОСТ 26-2040-96</t>
  </si>
  <si>
    <t>`000011255</t>
  </si>
  <si>
    <t xml:space="preserve">Шпилька М20*140 Ст40Х - ОСТ 26-2040-96 </t>
  </si>
  <si>
    <t>`000011256</t>
  </si>
  <si>
    <t>Шпилька М20*150 Ст40Х - ОСТ 26-2040-96</t>
  </si>
  <si>
    <t>`000011257</t>
  </si>
  <si>
    <t>Шпилька М20*160 Ст 40Х - ОСТ 26-2040-96</t>
  </si>
  <si>
    <t>`000011258</t>
  </si>
  <si>
    <t>Шпилька М24*130 Ст40Х - ОСТ 26-2040-96</t>
  </si>
  <si>
    <t>`000011259</t>
  </si>
  <si>
    <t>Шпилька М24*140 Ст40Х - ОСТ 26-2040-96</t>
  </si>
  <si>
    <t>`000011262</t>
  </si>
  <si>
    <t>Шпилька М27*150 Ст40Х - ОСТ 26-2040-96</t>
  </si>
  <si>
    <t>Шпилька БМ-27-6gх150.45 сталь40Х</t>
  </si>
  <si>
    <t>`000011263</t>
  </si>
  <si>
    <t>Шпилька М27*160 Ст40Х - ОСТ 26-2040-96</t>
  </si>
  <si>
    <t>`000011264</t>
  </si>
  <si>
    <t>Шпилька М30*170 Ст40Х - ОСТ 26-2040-96</t>
  </si>
  <si>
    <t>`000011265</t>
  </si>
  <si>
    <t>Шпилька М30*210 Ст40Х - ОСТ 26-2040-96</t>
  </si>
  <si>
    <t>`000011274</t>
  </si>
  <si>
    <t>Гайка  АМ20 ст14Х17Н2 - ГОСТ 9064-75</t>
  </si>
  <si>
    <t>`000011284</t>
  </si>
  <si>
    <t>Гайка М10 ст.08Х13 - ГОСТ 5915-70</t>
  </si>
  <si>
    <t>ГОСТ 5915-70</t>
  </si>
  <si>
    <t>`000011302</t>
  </si>
  <si>
    <t>Гайка М24.7Н.20Х13 - ОСТ 26-2041-96</t>
  </si>
  <si>
    <t>ГОСТ 5940-75</t>
  </si>
  <si>
    <t>`000011313</t>
  </si>
  <si>
    <t>Гайка М30 ст.30ХМА - ГОСТ 9064-75</t>
  </si>
  <si>
    <t>Гайка АМ30-6Н.30ХМА</t>
  </si>
  <si>
    <t>`000011704</t>
  </si>
  <si>
    <t>Шпилька  М20*110.40 ст.35 комп.   - ГОСТ 9066-75</t>
  </si>
  <si>
    <t>`000011721</t>
  </si>
  <si>
    <t>Шпилька 1-М16-8gх120.40Х  - ОСТ 26-2040-96</t>
  </si>
  <si>
    <t>`000011722</t>
  </si>
  <si>
    <t xml:space="preserve">Шпилька 1-М20-8gх120.40Х  </t>
  </si>
  <si>
    <t>Шпилька 1-М20-8gх120.40Х ОСТ 26-2040-96 Е-3002 ВС-1 ВС-2 Е-2106/2</t>
  </si>
  <si>
    <t>`000011723</t>
  </si>
  <si>
    <t xml:space="preserve">Шпилька 1-М24-8gх120.40Х </t>
  </si>
  <si>
    <t>`000011759</t>
  </si>
  <si>
    <t>Шпилька 2Н-1-М36-8g х300.40Х - ОСТ 26-2040-96</t>
  </si>
  <si>
    <t>`000011764</t>
  </si>
  <si>
    <t>Шпилька 2Н-1-М42-8g х380.40Х - ОСТ 26-2040-96</t>
  </si>
  <si>
    <t>`000011782</t>
  </si>
  <si>
    <t>Шпилька М16*90.20 ст.40Х - ОСТ 26-2040-96</t>
  </si>
  <si>
    <t>`000011871</t>
  </si>
  <si>
    <t>Шпилька 1-1-М16х90 сталь 09Г2С-12 - ОСТ 26-2040-96</t>
  </si>
  <si>
    <t>`000013096</t>
  </si>
  <si>
    <t>Гайка М16 ст.25</t>
  </si>
  <si>
    <t>Гайка М16 ст.25 ОСТ 26-2041-96</t>
  </si>
  <si>
    <t>`000021860</t>
  </si>
  <si>
    <t>Прокладка медная 18х6х2 мм</t>
  </si>
  <si>
    <t>`000022643</t>
  </si>
  <si>
    <t>Болт М10х25.20Х13 ГОСТ 7798-70</t>
  </si>
  <si>
    <t xml:space="preserve">	Болт М10х25.20Х13 ГОСТ 7798-70				 ЭКА-105/8-12</t>
  </si>
  <si>
    <t>`000022662</t>
  </si>
  <si>
    <t>Болт М6х16 ГОСТ 7798-70</t>
  </si>
  <si>
    <t>`000022663</t>
  </si>
  <si>
    <t xml:space="preserve">Болт М6х20 ГОСТ 7798-70	</t>
  </si>
  <si>
    <t>`000022717</t>
  </si>
  <si>
    <t>Гайка М12.7Н.40Х ОСТ 26-2041-96</t>
  </si>
  <si>
    <t>`000022757</t>
  </si>
  <si>
    <t xml:space="preserve">Гайка М16.7Н.35			</t>
  </si>
  <si>
    <t xml:space="preserve">Гайка М16.7Н.35			 </t>
  </si>
  <si>
    <t>`000022768</t>
  </si>
  <si>
    <t xml:space="preserve">Гайка М20.7Н.20Х13 ОСТ 26-2041-96 </t>
  </si>
  <si>
    <t xml:space="preserve">Гайка М20.7Н.20Х13 ОСТ 26-2041-96 1.870.251.03 (поз. Т-1001)			 </t>
  </si>
  <si>
    <t>`000022808</t>
  </si>
  <si>
    <t xml:space="preserve">Гайка М42.7Н.40Х.05 ОСТ 26-2041-96 </t>
  </si>
  <si>
    <t xml:space="preserve">Гайка М42.7Н.40Х.05 ОСТ 26-2041-96 (поз. Т-2104)			 </t>
  </si>
  <si>
    <t>`000023212</t>
  </si>
  <si>
    <t xml:space="preserve">Шайба 30.15ХМ			</t>
  </si>
  <si>
    <t xml:space="preserve">Шайба 30.15ХМ			 </t>
  </si>
  <si>
    <t>`000023223</t>
  </si>
  <si>
    <t xml:space="preserve">Шайба 42.09Г2С </t>
  </si>
  <si>
    <t>Шайба 42-7Н.09Г2С ОСТ 26-2042-96</t>
  </si>
  <si>
    <t>`000023280</t>
  </si>
  <si>
    <t xml:space="preserve">Шпилька 1-М12-8gx70.40Х  </t>
  </si>
  <si>
    <t>`000023311</t>
  </si>
  <si>
    <t xml:space="preserve">Шпилька 1-М24-8gx130.40Х </t>
  </si>
  <si>
    <t xml:space="preserve">Шпилька 1-М24-8gx130.40Х ОСТ 26-2040-96			 Е-2108 </t>
  </si>
  <si>
    <t>`000023409</t>
  </si>
  <si>
    <t xml:space="preserve">Шпилька 1 М20-8gх170.40Х.05			 </t>
  </si>
  <si>
    <t>Шпилька 1 М20-8gх170.40Х.05 ОСТ 26-2040-96</t>
  </si>
  <si>
    <t>`000023416</t>
  </si>
  <si>
    <t xml:space="preserve">Шпилька 1 М20-8gх220.30ХМА </t>
  </si>
  <si>
    <t>Шпилька 1 М20-8gх220.30ХМА ОСТ 26-2040-96</t>
  </si>
  <si>
    <t>`000023431</t>
  </si>
  <si>
    <t xml:space="preserve">Шпилька 1 М24-8gх240.40Х.05 </t>
  </si>
  <si>
    <t xml:space="preserve">Шпилька 1 М24-8gх240.40Х.05 ОСТ 26-2040-96 Х-2106			 </t>
  </si>
  <si>
    <t>`000023458</t>
  </si>
  <si>
    <t xml:space="preserve">Шпилька 1-М20-6gx110.35 </t>
  </si>
  <si>
    <t xml:space="preserve">Шпилька 1-М20-6gx110.35 ОСТ 26-2040-96			 </t>
  </si>
  <si>
    <t>`000023481</t>
  </si>
  <si>
    <t xml:space="preserve">Шпилька 1-М20-6gx120.35Х </t>
  </si>
  <si>
    <t xml:space="preserve">Шпилька 1-М20-6gx120.35Х ОСТ 26-2040-96			 </t>
  </si>
  <si>
    <t>`000023492</t>
  </si>
  <si>
    <t>Шпилька 1-М24-6gx130.35</t>
  </si>
  <si>
    <t xml:space="preserve">Шпилька 1-М24-6gx130.35 ОСТ 26-2040-96			 </t>
  </si>
  <si>
    <t>`000023493</t>
  </si>
  <si>
    <t xml:space="preserve">Шпилька 1-М24-6gx140.35 </t>
  </si>
  <si>
    <t xml:space="preserve">Шпилька 1-М24-6gx140.35 ОСТ 26-2040-96			 </t>
  </si>
  <si>
    <t>`000023498</t>
  </si>
  <si>
    <t xml:space="preserve">Шпилька 1-М27-6gx160.35 </t>
  </si>
  <si>
    <t xml:space="preserve">Шпилька 1-М27-6gx160.35 		 </t>
  </si>
  <si>
    <t>`000023508</t>
  </si>
  <si>
    <t xml:space="preserve">Шпилька 1-М36-6gx200.35 </t>
  </si>
  <si>
    <t xml:space="preserve">Шпилька 1-М36-6gx200.35 ОСТ 26-2040-96			 </t>
  </si>
  <si>
    <t>`000023525</t>
  </si>
  <si>
    <t xml:space="preserve">Шпилька 2-1 М30-8gх330.40Х.05 </t>
  </si>
  <si>
    <t xml:space="preserve">Шпилька 2-1 М30-8gх330.40Х.05 ОСТ 26-2040-96 Т-3005			 </t>
  </si>
  <si>
    <t>`000023533</t>
  </si>
  <si>
    <t xml:space="preserve">Шпилька 2-1 М36-8gх280.40Х.05 </t>
  </si>
  <si>
    <t xml:space="preserve">Шпилька 2-1 М36-8gх280.40Х.05 ОСТ 26-2040-96 Х-3001			 </t>
  </si>
  <si>
    <t>`000023567</t>
  </si>
  <si>
    <t xml:space="preserve">Шпилька 2-1-М20-8gх140.35Х.05 </t>
  </si>
  <si>
    <t xml:space="preserve">Шпилька 2-1-М20-8gх140.35Х.05 ОСТ 26-2040-96			 </t>
  </si>
  <si>
    <t>`000026574</t>
  </si>
  <si>
    <t xml:space="preserve">Шпилька 1-1-М30х210 ст.20х13 </t>
  </si>
  <si>
    <t>Шпилька 1-1-М30х210 ст.20х13 ГОСТ 9066-75</t>
  </si>
  <si>
    <t>`000026576</t>
  </si>
  <si>
    <t>Шпилька АМ16х100 14х17Н2 ГОСТ 9066-75</t>
  </si>
  <si>
    <t>`000026994</t>
  </si>
  <si>
    <t>Гайка М20-7Н.12Х13 ОСТ 26-2040-96</t>
  </si>
  <si>
    <t>Гайка М20-7Н.12Х13 ОСТ 26-2040-96 Т-17/1</t>
  </si>
  <si>
    <t>`000027103</t>
  </si>
  <si>
    <t xml:space="preserve">Гайка М42х3,7Н.ХН35ВТ </t>
  </si>
  <si>
    <t>Гайка М42х3,7Н.ХН35ВТ ОСТ 26-2041-96 (К5)</t>
  </si>
  <si>
    <t>`000027601</t>
  </si>
  <si>
    <t xml:space="preserve">Шайба плоская 6 мм </t>
  </si>
  <si>
    <t>Шайба,6,FeZn плоская ГОСТ 11371-78</t>
  </si>
  <si>
    <t>`000027611</t>
  </si>
  <si>
    <t xml:space="preserve">Шпилька 2-1-М42х3-8gx370.ХН35ВТ </t>
  </si>
  <si>
    <t>Шпилька 2-1-М42х3-8gx370.ХН35ВТ ОСТ 26.2040-96 (К5)</t>
  </si>
  <si>
    <t>`000029387</t>
  </si>
  <si>
    <t>Хомут кабельный морозостойкий Хкм 2,5х100мм белый (100шт) IEK</t>
  </si>
  <si>
    <t>`000030236</t>
  </si>
  <si>
    <t>Кольцо уплотнительное медное 26х32х2</t>
  </si>
  <si>
    <t>`000030314</t>
  </si>
  <si>
    <t>Хомут силовой 31-34 мм W4 одноболтовый</t>
  </si>
  <si>
    <t>`000030315</t>
  </si>
  <si>
    <t>Хомут силовой 36-39 мм W4 одноболтовый</t>
  </si>
  <si>
    <t>`000030316</t>
  </si>
  <si>
    <t>Хомут силовой 64-67 мм W4 одноболтовый</t>
  </si>
  <si>
    <t>Ширина хомута - 22 мм. Толщина ленты – 0,8 мм. Размеры болта - M6x55</t>
  </si>
  <si>
    <t>`000030317</t>
  </si>
  <si>
    <t>Хомут силовой 60-63 мм W4 одноболтовый</t>
  </si>
  <si>
    <t>`000030586</t>
  </si>
  <si>
    <t>Хомут силовой 36-40 мм W4 одноболтовый</t>
  </si>
  <si>
    <t>Тип:силовой хомут. Диаметр:36- 40мм. Ширина:20 мм. Материал:нержавеющая сталь.</t>
  </si>
  <si>
    <t>`000030703</t>
  </si>
  <si>
    <t>Гайка М27 АМ27-6н.35Х</t>
  </si>
  <si>
    <t>`000031099</t>
  </si>
  <si>
    <t>Болт анкерный с гайкой 10х100 оцинкованный</t>
  </si>
  <si>
    <t>`000031308</t>
  </si>
  <si>
    <t>Шпилька 1- М12-8g х 80 ст.40Х</t>
  </si>
  <si>
    <t>`000031311</t>
  </si>
  <si>
    <t>Шпилька 1- М16-8g х 80.40Х</t>
  </si>
  <si>
    <t>`000031318</t>
  </si>
  <si>
    <t>Гайка М20-6Н.20ХН3А</t>
  </si>
  <si>
    <t>`000031331</t>
  </si>
  <si>
    <t>Шпилька 1Н-М20*160.60 ст.25Х1МФ</t>
  </si>
  <si>
    <t>`000031337</t>
  </si>
  <si>
    <t>Шпилька М24*160.48 ст.40Х</t>
  </si>
  <si>
    <t>`000031584</t>
  </si>
  <si>
    <t>Гайка М16-6Н ст.20ХН3А</t>
  </si>
  <si>
    <t>`000031598</t>
  </si>
  <si>
    <t>Шпилька 1-М20-8gх150.25Х1МФ</t>
  </si>
  <si>
    <t>`000031607</t>
  </si>
  <si>
    <t>Шпилька М20*140 ст.25Х1МФ</t>
  </si>
  <si>
    <t>`000031609</t>
  </si>
  <si>
    <t>Шпилька М20*170 ст.25Х1МФ</t>
  </si>
  <si>
    <t>ГОСТ 20072-74</t>
  </si>
  <si>
    <t>`000031610</t>
  </si>
  <si>
    <t>Шпилька М20*200 ст.25Х1МФ</t>
  </si>
  <si>
    <t>`000031611</t>
  </si>
  <si>
    <t>Шпилька М24*110 ст.25Х1МФ</t>
  </si>
  <si>
    <t>`000031612</t>
  </si>
  <si>
    <t>Шпилька М24*120 ст.25Х1МФ</t>
  </si>
  <si>
    <t>`000031614</t>
  </si>
  <si>
    <t>Шпилька М24*110. ст.30ХМА</t>
  </si>
  <si>
    <t>`000031615</t>
  </si>
  <si>
    <t>Шпилька М27*130. ст.20Х13</t>
  </si>
  <si>
    <t>`000031739</t>
  </si>
  <si>
    <t>Шпилька М24*140.48 ст.40Х</t>
  </si>
  <si>
    <t>`000031757</t>
  </si>
  <si>
    <t>Гайка ГОСТ 5915-70; М12-6Н; сталь 20 (1050-88)</t>
  </si>
  <si>
    <t>`000031775</t>
  </si>
  <si>
    <t>Шпилька М12-6g х 60; сталь 20ХН3А; ОСТ 26-2040-96</t>
  </si>
  <si>
    <t>`000031778</t>
  </si>
  <si>
    <t>Шпилька М20-6g х 100; сталь 20ХН3А; ОСТ 26-2040-96</t>
  </si>
  <si>
    <t>`000031779</t>
  </si>
  <si>
    <t>Шпилька М24-6g х 110; сталь 20ХН3А; ОСТ 26-2040-96</t>
  </si>
  <si>
    <t>`000031780</t>
  </si>
  <si>
    <t>Шпилька М24-6g х 120; сталь 20ХН3А; ОСТ 26-2040-96</t>
  </si>
  <si>
    <t>`000031784</t>
  </si>
  <si>
    <t>Шпилька М20-6g х 120; сталь 20ХН3А; ОСТ 26-2040-96</t>
  </si>
  <si>
    <t>`000031795</t>
  </si>
  <si>
    <t>Шпилька М16-6g х 80 сталь 20ХН3А; ОСТ 26-2040-96</t>
  </si>
  <si>
    <t>`000031797</t>
  </si>
  <si>
    <t>Шпилька М24-6g х 130 сталь 20ХН3А; ОСТ 26-2040-96</t>
  </si>
  <si>
    <t>`000031798</t>
  </si>
  <si>
    <t>Шпилька М27-6g х 150 сталь 20ХН3А; ОСТ 26-2040-96</t>
  </si>
  <si>
    <t>`000031799</t>
  </si>
  <si>
    <t>Гайка М27-6Н; сталь 20ХН3А; ГОСТ 5915-70</t>
  </si>
  <si>
    <t>`000035491</t>
  </si>
  <si>
    <t>Шайба медная 33х45х2 (10 шт)</t>
  </si>
  <si>
    <t>`000035877</t>
  </si>
  <si>
    <t>Кольцо стопорное наружнее плоское А60 (60х2) ГОСТ 13942-86</t>
  </si>
  <si>
    <t>`000035878</t>
  </si>
  <si>
    <t>Кольцо стопорное наружнее плоское А70 (70х2,5) ГОСТ 13942-86</t>
  </si>
  <si>
    <t>`000036145</t>
  </si>
  <si>
    <t>Гайка АМ12 ст.14х17н2 ГОСТ9064-75</t>
  </si>
  <si>
    <t>`000036146</t>
  </si>
  <si>
    <t>Гайка АМ16 ст.14х17н2 ГОСТ9064-75</t>
  </si>
  <si>
    <t>`000036154</t>
  </si>
  <si>
    <t>Шайба М12 ст. 14Х17Н2 ГОСТ 9065-75</t>
  </si>
  <si>
    <t>`000036155</t>
  </si>
  <si>
    <t>Шайба М20 ст. 14Х17Н2 ГОСТ 9065-75</t>
  </si>
  <si>
    <t>`000036156</t>
  </si>
  <si>
    <t>Шпилька AМ12х80.25 ст.14х17н2</t>
  </si>
  <si>
    <t>`000036158</t>
  </si>
  <si>
    <t>Шпилька AМ24х130.48 ст.14х17н2</t>
  </si>
  <si>
    <t>`000036202</t>
  </si>
  <si>
    <t>Болт М8х40 ст.40Х, ГОСТ 7798-70</t>
  </si>
  <si>
    <t>`000036241</t>
  </si>
  <si>
    <t>Пробка 2-G1/2-20, 16 Ру, ст.09Г2С - ОСТ 26.260.460-99</t>
  </si>
  <si>
    <t>`000036244</t>
  </si>
  <si>
    <t>Пробка G1/2-А-20, 16 Ру, ст.09Г2С - АТК 24.218.01</t>
  </si>
  <si>
    <t>`000036257</t>
  </si>
  <si>
    <t>Шайба М10 ст.40Х</t>
  </si>
  <si>
    <t>`000036258</t>
  </si>
  <si>
    <t>Шайба М8 ст.40Х</t>
  </si>
  <si>
    <t>`000036260</t>
  </si>
  <si>
    <t>Шпилька 2-М20-8g*90 ст.40Х</t>
  </si>
  <si>
    <t>`000036304</t>
  </si>
  <si>
    <t>Болт М10*50 ст. 40Х</t>
  </si>
  <si>
    <t>`000036312</t>
  </si>
  <si>
    <t>Шпильки М20-8g х 100 ст. 40Х</t>
  </si>
  <si>
    <t>`000036333</t>
  </si>
  <si>
    <t>Шпилька 1-М20-8g х 110 ст.40Х</t>
  </si>
  <si>
    <t>`000036341</t>
  </si>
  <si>
    <t>Шпильки М24-8g х 170 ст. 25Х1МФ</t>
  </si>
  <si>
    <t>`000036342</t>
  </si>
  <si>
    <t>Шпильки М24-8g х 200 ст. 25Х1МФ</t>
  </si>
  <si>
    <t>`000036343</t>
  </si>
  <si>
    <t>Шпильки М27-8g х 180 ст. 40Х</t>
  </si>
  <si>
    <t>`000036344</t>
  </si>
  <si>
    <t>Шпильки М30-8g х 160 ст. 20ХН3А</t>
  </si>
  <si>
    <t>`000036346</t>
  </si>
  <si>
    <t>Шпилька 1-М27-8g х 140 ст. 40Х</t>
  </si>
  <si>
    <t>ГОСТ 26-2040-96</t>
  </si>
  <si>
    <t>`000036376</t>
  </si>
  <si>
    <t>Гайка М10-7Н ст. 40Х</t>
  </si>
  <si>
    <t>`000036377</t>
  </si>
  <si>
    <t>Гайка М8-7Н ст. 40Х</t>
  </si>
  <si>
    <t>`000036381</t>
  </si>
  <si>
    <t>Гайка М20-7Н ст. 40Х</t>
  </si>
  <si>
    <t>ГОСТ 9064-75</t>
  </si>
  <si>
    <t>`000036382</t>
  </si>
  <si>
    <t>Гайка М24 ст. 40Х</t>
  </si>
  <si>
    <t>`000036389</t>
  </si>
  <si>
    <t>Гайка М16-7Н ст. 40Х</t>
  </si>
  <si>
    <t>`000036392</t>
  </si>
  <si>
    <t>Гайка 24-6Н сталь 20ХН3А</t>
  </si>
  <si>
    <t>`000036394</t>
  </si>
  <si>
    <t>Гайка М12-7Н ст. 40Х</t>
  </si>
  <si>
    <t>`000036437</t>
  </si>
  <si>
    <t>Винт самонарезной ПШС 4х10</t>
  </si>
  <si>
    <t>`000036760</t>
  </si>
  <si>
    <t>Шпилька DIN 975 М10х2000 12.9 высокопрочная оксид</t>
  </si>
  <si>
    <t>`000036932</t>
  </si>
  <si>
    <t>Болт с гайкой и шайбой М6х30</t>
  </si>
  <si>
    <t>Длина: 30 мм Тип резьбы: полная Диаметр резьбы: М6 Шаг резьбы: 1 мм Направление резьбы: правая Размер под ключ: 10 Материал: сталь Комплект гайки и шайбы М6</t>
  </si>
  <si>
    <t>`000036933</t>
  </si>
  <si>
    <t>Болт с гайкой и шайбой М5х30</t>
  </si>
  <si>
    <t>Длина: 30 мм Тип резьбы: полная Диаметр резьбы: М5 Направление резьбы: правая Материал: сталь Комплект гайки и шайбы М5</t>
  </si>
  <si>
    <t>`000036935</t>
  </si>
  <si>
    <t>Болт с гайкой и шайбой М8х50</t>
  </si>
  <si>
    <t>Длина: 50 мм Тип резьбы: полная Диаметр резьбы: М8 Шаг резьбы: 1 мм Направление резьбы: правая Материал: сталь Комплект гайки и шайбы М8</t>
  </si>
  <si>
    <t>Комплектность: болт, шайба, гайка. Материал: нержавеющая сталь AISI 316L; Болт с шестигранной головкой. шаг резьбы 1,25. Вид резьбы - полная. Размер под ключ 13.</t>
  </si>
  <si>
    <t>`000037065</t>
  </si>
  <si>
    <t>Хомут силовой 48-51 мм W4 одноболтовый</t>
  </si>
  <si>
    <t>`000038421</t>
  </si>
  <si>
    <t>Хомут одноболтовый 20-22 мм силовой SMS</t>
  </si>
  <si>
    <t>Высокопрочный силовой хомут с шарнирным болтом. Применяется для монтажа жестких шлангов и толстостенных рукавов в системах высокого давления и глубокого вакуума. Материал: оцинкованная сталь Ширина ленты, мм: 18 Толщина ленты, мм: 0,6 Болт: М5х40 Рекомендуемый момент, Н/м: 1,5 Разрушающий момент, Н/м: 7</t>
  </si>
  <si>
    <t>`000038422</t>
  </si>
  <si>
    <t>Хомут одноболтовый 23-25 мм силовой SMS</t>
  </si>
  <si>
    <t>`000038436</t>
  </si>
  <si>
    <t>Шпилька БМ16-6g х 90.88.35 ГОСТ 9066-75</t>
  </si>
  <si>
    <t>ГОСТ 9066-75</t>
  </si>
  <si>
    <t>`000038437</t>
  </si>
  <si>
    <t>Шпилька БМ16-6g х 100.88.35 ГОСТ 9066-75</t>
  </si>
  <si>
    <t>`000038438</t>
  </si>
  <si>
    <t>Гайка М16-6Н.8 ГОСТ 5915-70</t>
  </si>
  <si>
    <t>`000038439</t>
  </si>
  <si>
    <t>Шпилька БМ12-6g х 70.88.35 ГОСТ 9066-75</t>
  </si>
  <si>
    <t>`000038618</t>
  </si>
  <si>
    <t>Шайба медная 21х27х1,5</t>
  </si>
  <si>
    <t>`000039360</t>
  </si>
  <si>
    <t>Болт с внутренним шестигранником DIN 912 М8х30 оцинкованный</t>
  </si>
  <si>
    <t>`000039361</t>
  </si>
  <si>
    <t>Болт М10х50.8.8 оц. ГОСТ 7798-70</t>
  </si>
  <si>
    <t>`000039420</t>
  </si>
  <si>
    <t>Шпилька М24х3-8gх170 ст.20ХН3А ОСТ 26-2040-96</t>
  </si>
  <si>
    <t>`000039421</t>
  </si>
  <si>
    <t>Шпильки М24х3-8gх200 ст.20ХН3А ОСТ 26-2040-96</t>
  </si>
  <si>
    <t>`000039424</t>
  </si>
  <si>
    <t>Шпилька 1-М30х3,5-8gх190 ст. 20Х13 ОСТ 26-2040-96</t>
  </si>
  <si>
    <t>`000039425</t>
  </si>
  <si>
    <t>Шпилька 1-М30х3,5-8gх250 ст. 20Х13 ОСТ 26-2040-96</t>
  </si>
  <si>
    <t>`000039556</t>
  </si>
  <si>
    <t>Болт оцинкованный DIN933 М16х50</t>
  </si>
  <si>
    <t>`000039557</t>
  </si>
  <si>
    <t>Гайка оцинкованная DIN934 М16</t>
  </si>
  <si>
    <t>`000039587</t>
  </si>
  <si>
    <t>Шпилька 1-М20-8gx215.14X17Н2</t>
  </si>
  <si>
    <t>`000041795</t>
  </si>
  <si>
    <t>Шпилька 1-М24-8g*170 ст.40Х - ОСТ -26-2040-96</t>
  </si>
  <si>
    <t>`000041796</t>
  </si>
  <si>
    <t>Шпилька 1-М24-8g х230 ст.40Х - ОСТ 26-2040-96</t>
  </si>
  <si>
    <t>`000041797</t>
  </si>
  <si>
    <t>Шпилька 1-М30-6gх240.40х</t>
  </si>
  <si>
    <t>`000041798</t>
  </si>
  <si>
    <t>Шпилька 1-М16-8gх90.40Х - ОСТ 26-2040-96</t>
  </si>
  <si>
    <t>`000041801</t>
  </si>
  <si>
    <t>Шпилька 1-М24х100.35 - ОСТ 26-2040-96</t>
  </si>
  <si>
    <t>`000041802</t>
  </si>
  <si>
    <t>Шпилька 1-М20-8gх170.40Х- ОСТ 26-2040-96</t>
  </si>
  <si>
    <t>`000041803</t>
  </si>
  <si>
    <t>Шпилька 1-М20-8gх220.40Х - ОСТ 26-2040-96</t>
  </si>
  <si>
    <t>`000041804</t>
  </si>
  <si>
    <t>Шпилька 1-М20-8gх200.40Х - ОСТ 26-2040-96</t>
  </si>
  <si>
    <t>`000041805</t>
  </si>
  <si>
    <t>Шпилька 1-М20-8gх230.40Х - ОСТ 26-2040-96</t>
  </si>
  <si>
    <t>`000041807</t>
  </si>
  <si>
    <t>Шпилька 2Н-1-М36-8g х190.40Х - ОСТ 26-2040-96</t>
  </si>
  <si>
    <t>`000041808</t>
  </si>
  <si>
    <t>Шпилька БМ-24-6gх180.45 сталь 40Х - ГОСТ 9066-75</t>
  </si>
  <si>
    <t>`000041809</t>
  </si>
  <si>
    <t>Шпилька М12*80.32 сталь 40Х - ГОСТ 9066-75</t>
  </si>
  <si>
    <t>`000041810</t>
  </si>
  <si>
    <t>Гайка АМ12-6Н.35Х</t>
  </si>
  <si>
    <t>`000041811</t>
  </si>
  <si>
    <t>Шпилька 2-1-М20-8gx210.18Х12ВМБФР</t>
  </si>
  <si>
    <t>`000041812</t>
  </si>
  <si>
    <t>Шпилька 2-1-М20-8gx230.18Х12ВМБФР</t>
  </si>
  <si>
    <t>`000041813</t>
  </si>
  <si>
    <t>Шпилька 2-1-М20-8gх170.35Х</t>
  </si>
  <si>
    <t>`000041814</t>
  </si>
  <si>
    <t>Шпилька 2-1-М20-8gх190.35Х</t>
  </si>
  <si>
    <t>`000041815</t>
  </si>
  <si>
    <t>Болт оцинкованный DIN933 М16х65</t>
  </si>
  <si>
    <t>`000041816</t>
  </si>
  <si>
    <t>Болт оцинкованный DIN933 М20х75</t>
  </si>
  <si>
    <t>`000041817</t>
  </si>
  <si>
    <t>Гайка оцинкованная DIN934 М20</t>
  </si>
  <si>
    <t>`000041823</t>
  </si>
  <si>
    <t>Скоба монтажная U образная FISCHER (ФИШЕР) ETR 20-27 в комплекте с гайками для крепления стояков и подвесных трубопроводов (оцинкованная сталь), M8x20-27 мм (3/4")</t>
  </si>
  <si>
    <t>`000041824</t>
  </si>
  <si>
    <t>Шайба кузовная (усиленная) М8 DIN 9021 200HV, без покрытия</t>
  </si>
  <si>
    <t>`000041843</t>
  </si>
  <si>
    <t>Болт с гайкой анкерный 12х150</t>
  </si>
  <si>
    <t>`000041844</t>
  </si>
  <si>
    <t>Шпилька 2-1М36-8g*320.40Х</t>
  </si>
  <si>
    <t>`000041845</t>
  </si>
  <si>
    <t>Шпилька М36-7Н*230.40Х.05</t>
  </si>
  <si>
    <t>`000041846</t>
  </si>
  <si>
    <t>Шпилька 1-М36-8g*210.40Х.05</t>
  </si>
  <si>
    <t>`000041848</t>
  </si>
  <si>
    <t>Шпилька 1-М27-8gх120.40Х ОСТ 26-2040-96</t>
  </si>
  <si>
    <t>`000041851</t>
  </si>
  <si>
    <t>Болт М12-6gx30.58  ст.40Х ГОСТ 7798-70</t>
  </si>
  <si>
    <t>`000041856</t>
  </si>
  <si>
    <t>Шпилька БМ27-6gx150.40. сталь 40X ГОСТ 9066-75</t>
  </si>
  <si>
    <t>`000041857</t>
  </si>
  <si>
    <t>Шпилька БМ27-6gx190.40. сталь 40X ГОСТ 9066-75</t>
  </si>
  <si>
    <t>`000041858</t>
  </si>
  <si>
    <t>Шпилька БМ27-6gx180.40. сталь 40X ГОСТ 9066-75</t>
  </si>
  <si>
    <t>`000041862</t>
  </si>
  <si>
    <t>Шпилька БМ30--6gх180.60.25Х1МФ - ГОСТ 9066-75</t>
  </si>
  <si>
    <t>`000041863</t>
  </si>
  <si>
    <t>Шпилька БМ-24-6gх130.40 ст.40Х - ГОСТ 9066-75</t>
  </si>
  <si>
    <t>`000041864</t>
  </si>
  <si>
    <t>Шпилька БМ-24-6gх160.45 ст.40Х. - ГОСТ 9066-75</t>
  </si>
  <si>
    <t>`000041865</t>
  </si>
  <si>
    <t>Гайка АМ24-6Н сталь 35Х ГОСТ 9064-75</t>
  </si>
  <si>
    <t>`000041866</t>
  </si>
  <si>
    <t>Шпилька БМ-30-6gх210.50. сталь 40Х - ГОСТ 9066-75</t>
  </si>
  <si>
    <t>`000041867</t>
  </si>
  <si>
    <t>Шпилька БМ-30-6gх180.50. сталь 40Х - ГОСТ 9066-75</t>
  </si>
  <si>
    <t>`000041868</t>
  </si>
  <si>
    <t>Гайка АМ30-6Н сталь 35Х</t>
  </si>
  <si>
    <t>`000041901</t>
  </si>
  <si>
    <t>Шпильки М20 х 210 40Х.08</t>
  </si>
  <si>
    <t>`000041902</t>
  </si>
  <si>
    <t>Шпильки М20 х 240 40Х.05</t>
  </si>
  <si>
    <t>`000041903</t>
  </si>
  <si>
    <t>Гайка М27-7Н.10Г2.019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</si>
</sst>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i/>
      <sz val="8"/>
      <name val="Calibri"/>
      <family val="2"/>
      <charset val="204"/>
    </font>
    <font>
      <b/>
      <i/>
      <u val="double"/>
      <sz val="8"/>
      <color rgb="FFC00000"/>
      <name val="Calibri"/>
      <family val="2"/>
      <charset val="204"/>
    </font>
    <font>
      <b/>
      <i/>
      <sz val="8"/>
      <color indexed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5" xfId="0" applyFont="1" applyBorder="1"/>
    <xf numFmtId="0" fontId="0" fillId="0" borderId="1" xfId="0" applyBorder="1"/>
    <xf numFmtId="0" fontId="8" fillId="0" borderId="1" xfId="1" applyFont="1" applyBorder="1" applyAlignment="1" applyProtection="1">
      <alignment horizontal="right" vertical="top"/>
    </xf>
    <xf numFmtId="0" fontId="9" fillId="0" borderId="0" xfId="1" applyFont="1" applyAlignment="1" applyProtection="1">
      <alignment horizontal="left" vertical="top"/>
    </xf>
    <xf numFmtId="0" fontId="10" fillId="0" borderId="0" xfId="1" applyFont="1" applyAlignment="1" applyProtection="1">
      <alignment horizontal="left" vertical="top"/>
    </xf>
    <xf numFmtId="0" fontId="8" fillId="0" borderId="0" xfId="1" applyFont="1" applyAlignment="1" applyProtection="1">
      <alignment horizontal="left" vertical="top"/>
    </xf>
    <xf numFmtId="0" fontId="9" fillId="0" borderId="0" xfId="1" applyNumberFormat="1" applyFont="1" applyAlignment="1" applyProtection="1">
      <alignment horizontal="left" vertical="top"/>
    </xf>
    <xf numFmtId="0" fontId="9" fillId="0" borderId="0" xfId="1" applyFont="1" applyAlignment="1" applyProtection="1">
      <alignment horizontal="center" vertical="top"/>
    </xf>
    <xf numFmtId="0" fontId="9" fillId="0" borderId="0" xfId="1" applyFont="1" applyAlignment="1" applyProtection="1">
      <alignment vertical="top"/>
    </xf>
    <xf numFmtId="0" fontId="9" fillId="0" borderId="6" xfId="1" applyFont="1" applyFill="1" applyBorder="1" applyAlignment="1" applyProtection="1">
      <alignment horizontal="center" vertical="top"/>
    </xf>
    <xf numFmtId="0" fontId="9" fillId="0" borderId="0" xfId="1" applyNumberFormat="1" applyFont="1" applyAlignment="1" applyProtection="1">
      <alignment horizontal="center" vertical="top"/>
    </xf>
    <xf numFmtId="0" fontId="11" fillId="0" borderId="0" xfId="1" applyFont="1" applyAlignment="1" applyProtection="1">
      <alignment horizontal="left" vertical="top"/>
    </xf>
    <xf numFmtId="0" fontId="12" fillId="0" borderId="0" xfId="1" applyFont="1" applyAlignment="1" applyProtection="1">
      <alignment horizontal="left" vertical="top" wrapText="1"/>
    </xf>
    <xf numFmtId="0" fontId="12" fillId="0" borderId="0" xfId="1" applyFont="1" applyAlignment="1" applyProtection="1">
      <alignment vertical="top" wrapText="1"/>
    </xf>
    <xf numFmtId="0" fontId="9" fillId="2" borderId="6" xfId="1" applyFont="1" applyFill="1" applyBorder="1" applyAlignment="1" applyProtection="1">
      <alignment horizontal="center" vertical="top"/>
    </xf>
    <xf numFmtId="0" fontId="8" fillId="0" borderId="0" xfId="1" applyFont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5" fillId="0" borderId="0" xfId="0" applyFont="1" applyProtection="1">
      <protection locked="0"/>
    </xf>
    <xf numFmtId="0" fontId="3" fillId="3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0" fontId="5" fillId="0" borderId="0" xfId="0" applyFont="1" applyBorder="1"/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2" fontId="0" fillId="2" borderId="1" xfId="0" applyNumberFormat="1" applyFill="1" applyBorder="1"/>
    <xf numFmtId="0" fontId="17" fillId="5" borderId="32" xfId="2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 wrapText="1"/>
    </xf>
    <xf numFmtId="1" fontId="0" fillId="0" borderId="0" xfId="0" applyNumberFormat="1"/>
    <xf numFmtId="0" fontId="7" fillId="0" borderId="7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2" borderId="20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49" fontId="7" fillId="2" borderId="20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7" fillId="0" borderId="28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8" fillId="0" borderId="2" xfId="1" applyFont="1" applyFill="1" applyBorder="1" applyAlignment="1" applyProtection="1">
      <alignment horizontal="left" vertical="top"/>
    </xf>
    <xf numFmtId="0" fontId="8" fillId="0" borderId="4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left" vertical="top"/>
    </xf>
    <xf numFmtId="0" fontId="8" fillId="0" borderId="2" xfId="1" applyFont="1" applyFill="1" applyBorder="1" applyAlignment="1" applyProtection="1">
      <alignment horizontal="left" vertical="top" wrapText="1"/>
    </xf>
    <xf numFmtId="0" fontId="8" fillId="0" borderId="4" xfId="1" applyFont="1" applyFill="1" applyBorder="1" applyAlignment="1" applyProtection="1">
      <alignment horizontal="left" vertical="top" wrapText="1"/>
    </xf>
    <xf numFmtId="0" fontId="8" fillId="0" borderId="3" xfId="1" applyFont="1" applyFill="1" applyBorder="1" applyAlignment="1" applyProtection="1">
      <alignment horizontal="left" vertical="top" wrapText="1"/>
    </xf>
    <xf numFmtId="0" fontId="8" fillId="0" borderId="1" xfId="1" applyFont="1" applyBorder="1" applyAlignment="1" applyProtection="1">
      <alignment horizontal="left" vertical="top"/>
    </xf>
    <xf numFmtId="0" fontId="8" fillId="0" borderId="2" xfId="1" applyFont="1" applyBorder="1" applyAlignment="1" applyProtection="1">
      <alignment horizontal="center" vertical="top"/>
    </xf>
    <xf numFmtId="0" fontId="8" fillId="0" borderId="4" xfId="1" applyFont="1" applyBorder="1" applyAlignment="1" applyProtection="1">
      <alignment horizontal="center" vertical="top"/>
    </xf>
    <xf numFmtId="0" fontId="8" fillId="0" borderId="3" xfId="1" applyFont="1" applyBorder="1" applyAlignment="1" applyProtection="1">
      <alignment horizontal="center" vertical="top"/>
    </xf>
    <xf numFmtId="0" fontId="7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20" xfId="0" applyFont="1" applyFill="1" applyBorder="1" applyAlignment="1">
      <alignment horizontal="left" wrapText="1"/>
    </xf>
    <xf numFmtId="0" fontId="7" fillId="0" borderId="25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26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/>
    </xf>
    <xf numFmtId="0" fontId="7" fillId="0" borderId="18" xfId="0" applyFont="1" applyFill="1" applyBorder="1" applyAlignment="1">
      <alignment horizontal="left" vertical="top"/>
    </xf>
    <xf numFmtId="0" fontId="7" fillId="0" borderId="27" xfId="0" applyFont="1" applyFill="1" applyBorder="1" applyAlignment="1">
      <alignment horizontal="left" vertical="top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left" wrapText="1"/>
    </xf>
    <xf numFmtId="0" fontId="3" fillId="3" borderId="0" xfId="0" applyFont="1" applyFill="1" applyAlignment="1">
      <alignment horizontal="left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28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9" fontId="7" fillId="2" borderId="15" xfId="0" applyNumberFormat="1" applyFont="1" applyFill="1" applyBorder="1" applyAlignment="1" applyProtection="1">
      <alignment horizontal="left"/>
      <protection locked="0"/>
    </xf>
    <xf numFmtId="49" fontId="7" fillId="2" borderId="13" xfId="0" applyNumberFormat="1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>
      <alignment horizontal="left"/>
    </xf>
    <xf numFmtId="0" fontId="7" fillId="0" borderId="29" xfId="0" applyFont="1" applyFill="1" applyBorder="1" applyAlignment="1">
      <alignment horizontal="left"/>
    </xf>
    <xf numFmtId="0" fontId="7" fillId="0" borderId="31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2" borderId="15" xfId="0" applyFont="1" applyFill="1" applyBorder="1" applyAlignment="1" applyProtection="1">
      <alignment horizontal="left"/>
      <protection locked="0"/>
    </xf>
    <xf numFmtId="0" fontId="7" fillId="2" borderId="13" xfId="0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3"/>
  <sheetViews>
    <sheetView tabSelected="1" zoomScaleNormal="100" workbookViewId="0">
      <selection activeCell="F24" sqref="F24"/>
    </sheetView>
  </sheetViews>
  <sheetFormatPr defaultRowHeight="15" x14ac:dyDescent="0.25"/>
  <cols>
    <col min="3" max="3" width="12.5703125" customWidth="1"/>
    <col min="4" max="4" width="30" customWidth="1"/>
    <col min="5" max="5" width="50.42578125" customWidth="1"/>
    <col min="6" max="6" width="10.7109375" customWidth="1"/>
    <col min="7" max="7" width="12.7109375" customWidth="1"/>
    <col min="8" max="8" width="12.5703125" customWidth="1"/>
    <col min="9" max="9" width="10.28515625" customWidth="1"/>
    <col min="10" max="10" width="14.42578125" customWidth="1"/>
    <col min="11" max="11" width="13.5703125" customWidth="1"/>
    <col min="12" max="13" width="43.85546875" customWidth="1"/>
    <col min="14" max="17" width="13.5703125" customWidth="1"/>
    <col min="18" max="19" width="21" customWidth="1"/>
    <col min="20" max="20" width="17.140625" customWidth="1"/>
    <col min="21" max="22" width="16.140625" customWidth="1"/>
  </cols>
  <sheetData>
    <row r="1" spans="1:21" x14ac:dyDescent="0.25">
      <c r="A1" s="76" t="s">
        <v>97</v>
      </c>
      <c r="B1" s="76"/>
      <c r="C1" s="76"/>
      <c r="D1" s="76"/>
      <c r="E1" s="25"/>
    </row>
    <row r="3" spans="1:21" x14ac:dyDescent="0.25">
      <c r="A3" s="1" t="s">
        <v>0</v>
      </c>
      <c r="D3" s="3" t="s">
        <v>102</v>
      </c>
      <c r="E3" s="27"/>
      <c r="F3" s="1" t="s">
        <v>1</v>
      </c>
      <c r="G3" s="3" t="s">
        <v>103</v>
      </c>
    </row>
    <row r="4" spans="1:21" ht="15.75" thickBot="1" x14ac:dyDescent="0.3"/>
    <row r="5" spans="1:21" ht="19.5" thickBot="1" x14ac:dyDescent="0.35">
      <c r="A5" s="77" t="s">
        <v>4</v>
      </c>
      <c r="B5" s="78"/>
      <c r="C5" s="78"/>
      <c r="D5" s="78"/>
      <c r="E5" s="78"/>
      <c r="F5" s="78"/>
      <c r="G5" s="79"/>
      <c r="H5" s="80"/>
      <c r="I5" s="80"/>
      <c r="J5" s="80"/>
    </row>
    <row r="6" spans="1:21" ht="15.75" thickBot="1" x14ac:dyDescent="0.3">
      <c r="A6" s="61" t="s">
        <v>27</v>
      </c>
      <c r="B6" s="62"/>
      <c r="C6" s="62"/>
      <c r="D6" s="62"/>
      <c r="E6" s="62"/>
      <c r="F6" s="62"/>
      <c r="G6" s="63"/>
      <c r="H6" s="81"/>
      <c r="I6" s="82"/>
      <c r="J6" s="82"/>
      <c r="K6" s="82"/>
      <c r="L6" s="82"/>
      <c r="M6" s="83"/>
    </row>
    <row r="7" spans="1:21" ht="15.75" thickBot="1" x14ac:dyDescent="0.3">
      <c r="A7" s="61" t="s">
        <v>2</v>
      </c>
      <c r="B7" s="62"/>
      <c r="C7" s="62"/>
      <c r="D7" s="62"/>
      <c r="E7" s="62"/>
      <c r="F7" s="62"/>
      <c r="G7" s="63"/>
      <c r="H7" s="88"/>
      <c r="I7" s="89"/>
      <c r="J7" s="89"/>
      <c r="K7" s="89"/>
      <c r="L7" s="38" t="s">
        <v>3</v>
      </c>
      <c r="M7" s="44"/>
    </row>
    <row r="8" spans="1:21" x14ac:dyDescent="0.25">
      <c r="A8" s="98" t="s">
        <v>94</v>
      </c>
      <c r="B8" s="99"/>
      <c r="C8" s="99"/>
      <c r="D8" s="99"/>
      <c r="E8" s="99"/>
      <c r="F8" s="99"/>
      <c r="G8" s="100"/>
      <c r="H8" s="86" t="s">
        <v>5</v>
      </c>
      <c r="I8" s="87"/>
      <c r="J8" s="87"/>
      <c r="K8" s="87"/>
      <c r="L8" s="36" t="s">
        <v>6</v>
      </c>
      <c r="M8" s="37" t="s">
        <v>7</v>
      </c>
    </row>
    <row r="9" spans="1:21" ht="15.75" thickBot="1" x14ac:dyDescent="0.3">
      <c r="A9" s="101"/>
      <c r="B9" s="102"/>
      <c r="C9" s="102"/>
      <c r="D9" s="102"/>
      <c r="E9" s="102"/>
      <c r="F9" s="102"/>
      <c r="G9" s="103"/>
      <c r="H9" s="90"/>
      <c r="I9" s="91"/>
      <c r="J9" s="91"/>
      <c r="K9" s="91"/>
      <c r="L9" s="40"/>
      <c r="M9" s="41"/>
    </row>
    <row r="10" spans="1:21" ht="15.75" thickBot="1" x14ac:dyDescent="0.3">
      <c r="A10" s="48" t="s">
        <v>36</v>
      </c>
      <c r="B10" s="49"/>
      <c r="C10" s="49"/>
      <c r="D10" s="49"/>
      <c r="E10" s="49"/>
      <c r="F10" s="49"/>
      <c r="G10" s="50"/>
      <c r="H10" s="104"/>
      <c r="I10" s="105"/>
      <c r="J10" s="105"/>
      <c r="K10" s="105"/>
      <c r="L10" s="38" t="s">
        <v>37</v>
      </c>
      <c r="M10" s="39"/>
    </row>
    <row r="11" spans="1:21" x14ac:dyDescent="0.25">
      <c r="A11" s="67" t="s">
        <v>40</v>
      </c>
      <c r="B11" s="68"/>
      <c r="C11" s="68"/>
      <c r="D11" s="68"/>
      <c r="E11" s="68"/>
      <c r="F11" s="68"/>
      <c r="G11" s="69"/>
      <c r="H11" s="86" t="s">
        <v>34</v>
      </c>
      <c r="I11" s="87"/>
      <c r="J11" s="87" t="s">
        <v>28</v>
      </c>
      <c r="K11" s="87"/>
      <c r="L11" s="36" t="s">
        <v>35</v>
      </c>
      <c r="M11" s="37" t="s">
        <v>39</v>
      </c>
    </row>
    <row r="12" spans="1:21" ht="15.75" thickBot="1" x14ac:dyDescent="0.3">
      <c r="A12" s="70"/>
      <c r="B12" s="71"/>
      <c r="C12" s="71"/>
      <c r="D12" s="71"/>
      <c r="E12" s="71"/>
      <c r="F12" s="71"/>
      <c r="G12" s="72"/>
      <c r="H12" s="90"/>
      <c r="I12" s="91"/>
      <c r="J12" s="91"/>
      <c r="K12" s="91"/>
      <c r="L12" s="40"/>
      <c r="M12" s="41"/>
    </row>
    <row r="13" spans="1:21" ht="15.75" thickBot="1" x14ac:dyDescent="0.3">
      <c r="A13" s="64" t="s">
        <v>8</v>
      </c>
      <c r="B13" s="65"/>
      <c r="C13" s="65"/>
      <c r="D13" s="65"/>
      <c r="E13" s="65"/>
      <c r="F13" s="65"/>
      <c r="G13" s="66"/>
      <c r="H13" s="92" t="s">
        <v>96</v>
      </c>
      <c r="I13" s="93"/>
      <c r="J13" s="93"/>
      <c r="K13" s="93"/>
      <c r="L13" s="93"/>
      <c r="M13" s="94"/>
    </row>
    <row r="14" spans="1:21" ht="15.75" thickBot="1" x14ac:dyDescent="0.3">
      <c r="A14" s="61" t="s">
        <v>9</v>
      </c>
      <c r="B14" s="62"/>
      <c r="C14" s="62"/>
      <c r="D14" s="62"/>
      <c r="E14" s="62"/>
      <c r="F14" s="62"/>
      <c r="G14" s="63"/>
      <c r="H14" s="95" t="s">
        <v>90</v>
      </c>
      <c r="I14" s="96"/>
      <c r="J14" s="96"/>
      <c r="K14" s="96"/>
      <c r="L14" s="96"/>
      <c r="M14" s="97"/>
    </row>
    <row r="15" spans="1:21" ht="15.75" thickBot="1" x14ac:dyDescent="0.3">
      <c r="A15" s="61" t="s">
        <v>10</v>
      </c>
      <c r="B15" s="62"/>
      <c r="C15" s="62"/>
      <c r="D15" s="62"/>
      <c r="E15" s="62"/>
      <c r="F15" s="62"/>
      <c r="G15" s="63"/>
      <c r="H15" s="95" t="s">
        <v>11</v>
      </c>
      <c r="I15" s="96"/>
      <c r="J15" s="96"/>
      <c r="K15" s="96"/>
      <c r="L15" s="96"/>
      <c r="M15" s="97"/>
    </row>
    <row r="16" spans="1:21" x14ac:dyDescent="0.25">
      <c r="A16" s="75" t="s">
        <v>91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34"/>
      <c r="T16" s="1"/>
      <c r="U16" s="1"/>
    </row>
    <row r="17" spans="1:22" x14ac:dyDescent="0.25">
      <c r="A17" s="57" t="s">
        <v>12</v>
      </c>
      <c r="B17" s="57"/>
      <c r="C17" s="57"/>
      <c r="D17" s="58"/>
      <c r="E17" s="59"/>
      <c r="F17" s="59"/>
      <c r="G17" s="59"/>
      <c r="H17" s="59"/>
      <c r="I17" s="59"/>
      <c r="J17" s="60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2" x14ac:dyDescent="0.25">
      <c r="A18" s="5" t="s">
        <v>13</v>
      </c>
      <c r="B18" s="51" t="s">
        <v>104</v>
      </c>
      <c r="C18" s="52"/>
      <c r="D18" s="52"/>
      <c r="E18" s="52"/>
      <c r="F18" s="52"/>
      <c r="G18" s="52"/>
      <c r="H18" s="52"/>
      <c r="I18" s="52"/>
      <c r="J18" s="53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2" x14ac:dyDescent="0.25">
      <c r="A19" s="5" t="s">
        <v>13</v>
      </c>
      <c r="B19" s="54" t="s">
        <v>92</v>
      </c>
      <c r="C19" s="55"/>
      <c r="D19" s="55"/>
      <c r="E19" s="55"/>
      <c r="F19" s="55"/>
      <c r="G19" s="55"/>
      <c r="H19" s="55"/>
      <c r="I19" s="55"/>
      <c r="J19" s="56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2" x14ac:dyDescent="0.25">
      <c r="A20" s="5" t="s">
        <v>13</v>
      </c>
      <c r="B20" s="54" t="s">
        <v>101</v>
      </c>
      <c r="C20" s="55"/>
      <c r="D20" s="55"/>
      <c r="E20" s="55"/>
      <c r="F20" s="55"/>
      <c r="G20" s="55"/>
      <c r="H20" s="55"/>
      <c r="I20" s="55"/>
      <c r="J20" s="56"/>
      <c r="K20" s="10"/>
      <c r="L20" s="11"/>
      <c r="M20" s="11"/>
      <c r="N20" s="6"/>
      <c r="O20" s="6"/>
      <c r="P20" s="6"/>
      <c r="Q20" s="6"/>
      <c r="R20" s="6"/>
      <c r="S20" s="6"/>
      <c r="T20" s="6"/>
      <c r="U20" s="6"/>
    </row>
    <row r="21" spans="1:22" ht="15.75" thickBot="1" x14ac:dyDescent="0.3">
      <c r="A21" s="10"/>
      <c r="B21" s="7" t="s">
        <v>14</v>
      </c>
      <c r="C21" s="8"/>
      <c r="D21" s="6"/>
      <c r="E21" s="6"/>
      <c r="F21" s="10"/>
      <c r="G21" s="13"/>
      <c r="H21" s="6"/>
      <c r="I21" s="6"/>
      <c r="J21" s="6"/>
      <c r="K21" s="10"/>
      <c r="L21" s="11"/>
      <c r="M21" s="11"/>
      <c r="N21" s="6"/>
      <c r="O21" s="6"/>
      <c r="P21" s="6"/>
      <c r="Q21" s="6"/>
      <c r="R21" s="6"/>
      <c r="S21" s="6"/>
      <c r="T21" s="6"/>
      <c r="U21" s="6"/>
    </row>
    <row r="22" spans="1:22" ht="15.75" thickBot="1" x14ac:dyDescent="0.3">
      <c r="A22" s="10"/>
      <c r="B22" s="12"/>
      <c r="C22" s="8" t="s">
        <v>15</v>
      </c>
      <c r="D22" s="6"/>
      <c r="E22" s="6"/>
      <c r="F22" s="10"/>
      <c r="G22" s="13"/>
      <c r="H22" s="6"/>
      <c r="I22" s="6"/>
      <c r="J22" s="6"/>
      <c r="K22" s="10"/>
      <c r="L22" s="11"/>
      <c r="M22" s="11"/>
      <c r="N22" s="6"/>
      <c r="O22" s="6"/>
      <c r="P22" s="6"/>
      <c r="Q22" s="6"/>
      <c r="R22" s="6"/>
      <c r="S22" s="6"/>
      <c r="T22" s="6"/>
      <c r="U22" s="6"/>
    </row>
    <row r="23" spans="1:22" ht="15.75" thickBot="1" x14ac:dyDescent="0.3">
      <c r="A23" s="10"/>
      <c r="B23" s="17"/>
      <c r="C23" s="8" t="s">
        <v>16</v>
      </c>
      <c r="D23" s="6"/>
      <c r="E23" s="6"/>
      <c r="F23" s="10"/>
      <c r="G23" s="13"/>
      <c r="H23" s="6"/>
      <c r="I23" s="6"/>
      <c r="J23" s="6"/>
      <c r="K23" s="10"/>
      <c r="L23" s="11"/>
      <c r="M23" s="11"/>
      <c r="N23" s="6"/>
      <c r="O23" s="6"/>
      <c r="P23" s="6"/>
      <c r="Q23" s="6"/>
      <c r="R23" s="6"/>
      <c r="S23" s="6"/>
      <c r="T23" s="6"/>
      <c r="U23" s="6"/>
    </row>
    <row r="24" spans="1:22" x14ac:dyDescent="0.25">
      <c r="A24" s="6"/>
      <c r="B24" s="14" t="s">
        <v>17</v>
      </c>
      <c r="C24" s="15"/>
      <c r="D24" s="15"/>
      <c r="E24" s="15"/>
      <c r="F24" s="6"/>
      <c r="G24" s="9"/>
      <c r="H24" s="6"/>
      <c r="I24" s="6"/>
      <c r="J24" s="6"/>
      <c r="K24" s="15"/>
      <c r="L24" s="16"/>
      <c r="M24" s="16"/>
      <c r="N24" s="15"/>
      <c r="O24" s="15"/>
      <c r="P24" s="15"/>
      <c r="Q24" s="15"/>
      <c r="R24" s="15"/>
      <c r="S24" s="15"/>
      <c r="T24" s="15"/>
      <c r="U24" s="15"/>
    </row>
    <row r="25" spans="1:22" x14ac:dyDescent="0.25">
      <c r="M25" s="29" t="s">
        <v>72</v>
      </c>
      <c r="N25" s="42" t="s">
        <v>74</v>
      </c>
    </row>
    <row r="26" spans="1:22" ht="15.75" x14ac:dyDescent="0.25">
      <c r="A26" s="73" t="s">
        <v>38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</row>
    <row r="27" spans="1:22" x14ac:dyDescent="0.25">
      <c r="A27" s="74" t="s">
        <v>100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</row>
    <row r="29" spans="1:22" x14ac:dyDescent="0.25">
      <c r="B29" s="84" t="s">
        <v>26</v>
      </c>
      <c r="C29" s="84"/>
      <c r="D29" s="84"/>
      <c r="E29" s="84"/>
      <c r="F29" s="84"/>
      <c r="G29" s="84"/>
      <c r="H29" s="84"/>
      <c r="I29" s="84"/>
      <c r="J29" s="84"/>
      <c r="K29" s="84"/>
      <c r="L29" s="85" t="s">
        <v>22</v>
      </c>
      <c r="M29" s="85"/>
      <c r="N29" s="85"/>
      <c r="O29" s="85"/>
      <c r="P29" s="85"/>
      <c r="Q29" s="85"/>
      <c r="R29" s="85"/>
      <c r="S29" s="85"/>
      <c r="T29" s="85"/>
      <c r="U29" s="85"/>
      <c r="V29" s="85"/>
    </row>
    <row r="30" spans="1:22" ht="51" x14ac:dyDescent="0.25">
      <c r="B30" s="28" t="s">
        <v>18</v>
      </c>
      <c r="C30" s="28" t="s">
        <v>19</v>
      </c>
      <c r="D30" s="26" t="s">
        <v>20</v>
      </c>
      <c r="E30" s="26" t="s">
        <v>43</v>
      </c>
      <c r="F30" s="28" t="s">
        <v>21</v>
      </c>
      <c r="G30" s="28" t="s">
        <v>85</v>
      </c>
      <c r="H30" s="28" t="s">
        <v>86</v>
      </c>
      <c r="I30" s="28" t="s">
        <v>87</v>
      </c>
      <c r="J30" s="28" t="s">
        <v>88</v>
      </c>
      <c r="K30" s="28" t="s">
        <v>89</v>
      </c>
      <c r="L30" s="23" t="s">
        <v>98</v>
      </c>
      <c r="M30" s="29" t="s">
        <v>93</v>
      </c>
      <c r="N30" s="23" t="s">
        <v>25</v>
      </c>
      <c r="O30" s="23" t="s">
        <v>44</v>
      </c>
      <c r="P30" s="29" t="s">
        <v>45</v>
      </c>
      <c r="Q30" s="29" t="s">
        <v>23</v>
      </c>
      <c r="R30" s="23" t="s">
        <v>84</v>
      </c>
      <c r="S30" s="23" t="s">
        <v>99</v>
      </c>
      <c r="T30" s="23" t="s">
        <v>82</v>
      </c>
      <c r="U30" s="23" t="s">
        <v>24</v>
      </c>
      <c r="V30" s="23" t="s">
        <v>83</v>
      </c>
    </row>
    <row r="31" spans="1:22" ht="30" x14ac:dyDescent="0.25">
      <c r="B31" s="21">
        <v>1</v>
      </c>
      <c r="C31" s="22" t="s">
        <v>105</v>
      </c>
      <c r="D31" s="45" t="s">
        <v>106</v>
      </c>
      <c r="E31" s="45" t="s">
        <v>107</v>
      </c>
      <c r="F31" s="21" t="s">
        <v>46</v>
      </c>
      <c r="G31" s="21">
        <v>30</v>
      </c>
      <c r="H31" s="4"/>
      <c r="I31" s="4"/>
      <c r="J31" s="4"/>
      <c r="K31" s="4">
        <v>30</v>
      </c>
      <c r="L31" s="106"/>
      <c r="M31" s="106"/>
      <c r="N31" s="106">
        <v>0</v>
      </c>
      <c r="O31" s="107" t="s">
        <v>46</v>
      </c>
      <c r="P31" s="107">
        <v>1</v>
      </c>
      <c r="Q31" s="106"/>
      <c r="R31" s="108">
        <v>0</v>
      </c>
      <c r="S31" s="109">
        <v>20</v>
      </c>
      <c r="T31" s="32">
        <f>(N31*R31)</f>
        <v>0</v>
      </c>
      <c r="U31" s="32">
        <f>IF(S31="Без НДС","Без НДС",S31/100*T31)</f>
        <v>0</v>
      </c>
      <c r="V31" s="32">
        <f>IF(S31="Без НДС",T31,U31+T31)</f>
        <v>0</v>
      </c>
    </row>
    <row r="32" spans="1:22" x14ac:dyDescent="0.25">
      <c r="B32" s="21">
        <v>2</v>
      </c>
      <c r="C32" s="22" t="s">
        <v>108</v>
      </c>
      <c r="D32" s="45" t="s">
        <v>109</v>
      </c>
      <c r="E32" s="45"/>
      <c r="F32" s="21" t="s">
        <v>46</v>
      </c>
      <c r="G32" s="21">
        <v>25</v>
      </c>
      <c r="H32" s="4"/>
      <c r="I32" s="4"/>
      <c r="J32" s="4">
        <v>25</v>
      </c>
      <c r="K32" s="4"/>
      <c r="L32" s="106"/>
      <c r="M32" s="106"/>
      <c r="N32" s="106"/>
      <c r="O32" s="107" t="s">
        <v>46</v>
      </c>
      <c r="P32" s="107">
        <v>1</v>
      </c>
      <c r="Q32" s="106"/>
      <c r="R32" s="108"/>
      <c r="S32" s="109">
        <v>20</v>
      </c>
      <c r="T32" s="32">
        <f>(N32*R32)</f>
        <v>0</v>
      </c>
      <c r="U32" s="32">
        <f>IF(S32="Без НДС","Без НДС",S32/100*T32)</f>
        <v>0</v>
      </c>
      <c r="V32" s="32">
        <f>IF(S32="Без НДС",T32,U32+T32)</f>
        <v>0</v>
      </c>
    </row>
    <row r="33" spans="2:22" x14ac:dyDescent="0.25">
      <c r="B33" s="21">
        <v>3</v>
      </c>
      <c r="C33" s="22" t="s">
        <v>108</v>
      </c>
      <c r="D33" s="45" t="s">
        <v>109</v>
      </c>
      <c r="E33" s="45" t="s">
        <v>110</v>
      </c>
      <c r="F33" s="21" t="s">
        <v>46</v>
      </c>
      <c r="G33" s="21">
        <v>30</v>
      </c>
      <c r="H33" s="4"/>
      <c r="I33" s="4"/>
      <c r="J33" s="4"/>
      <c r="K33" s="4">
        <v>30</v>
      </c>
      <c r="L33" s="106"/>
      <c r="M33" s="106"/>
      <c r="N33" s="106"/>
      <c r="O33" s="107" t="s">
        <v>46</v>
      </c>
      <c r="P33" s="107">
        <v>1</v>
      </c>
      <c r="Q33" s="106"/>
      <c r="R33" s="108"/>
      <c r="S33" s="109">
        <v>20</v>
      </c>
      <c r="T33" s="32">
        <f>(N33*R33)</f>
        <v>0</v>
      </c>
      <c r="U33" s="32">
        <f>IF(S33="Без НДС","Без НДС",S33/100*T33)</f>
        <v>0</v>
      </c>
      <c r="V33" s="32">
        <f>IF(S33="Без НДС",T33,U33+T33)</f>
        <v>0</v>
      </c>
    </row>
    <row r="34" spans="2:22" x14ac:dyDescent="0.25">
      <c r="B34" s="21">
        <v>4</v>
      </c>
      <c r="C34" s="22" t="s">
        <v>111</v>
      </c>
      <c r="D34" s="45" t="s">
        <v>112</v>
      </c>
      <c r="E34" s="45"/>
      <c r="F34" s="21" t="s">
        <v>46</v>
      </c>
      <c r="G34" s="21">
        <v>50</v>
      </c>
      <c r="H34" s="4"/>
      <c r="I34" s="4"/>
      <c r="J34" s="4">
        <v>50</v>
      </c>
      <c r="K34" s="4"/>
      <c r="L34" s="106"/>
      <c r="M34" s="106"/>
      <c r="N34" s="106"/>
      <c r="O34" s="107" t="s">
        <v>46</v>
      </c>
      <c r="P34" s="107">
        <v>1</v>
      </c>
      <c r="Q34" s="106"/>
      <c r="R34" s="108"/>
      <c r="S34" s="109">
        <v>20</v>
      </c>
      <c r="T34" s="32">
        <f>(N34*R34)</f>
        <v>0</v>
      </c>
      <c r="U34" s="32">
        <f>IF(S34="Без НДС","Без НДС",S34/100*T34)</f>
        <v>0</v>
      </c>
      <c r="V34" s="32">
        <f>IF(S34="Без НДС",T34,U34+T34)</f>
        <v>0</v>
      </c>
    </row>
    <row r="35" spans="2:22" x14ac:dyDescent="0.25">
      <c r="B35" s="21">
        <v>5</v>
      </c>
      <c r="C35" s="22" t="s">
        <v>111</v>
      </c>
      <c r="D35" s="45" t="s">
        <v>112</v>
      </c>
      <c r="E35" s="45" t="s">
        <v>113</v>
      </c>
      <c r="F35" s="21" t="s">
        <v>46</v>
      </c>
      <c r="G35" s="21">
        <v>50</v>
      </c>
      <c r="H35" s="4"/>
      <c r="I35" s="4"/>
      <c r="J35" s="4"/>
      <c r="K35" s="4">
        <v>50</v>
      </c>
      <c r="L35" s="106"/>
      <c r="M35" s="106"/>
      <c r="N35" s="106"/>
      <c r="O35" s="107" t="s">
        <v>46</v>
      </c>
      <c r="P35" s="107">
        <v>1</v>
      </c>
      <c r="Q35" s="106"/>
      <c r="R35" s="108"/>
      <c r="S35" s="109">
        <v>20</v>
      </c>
      <c r="T35" s="32">
        <f>(N35*R35)</f>
        <v>0</v>
      </c>
      <c r="U35" s="32">
        <f>IF(S35="Без НДС","Без НДС",S35/100*T35)</f>
        <v>0</v>
      </c>
      <c r="V35" s="32">
        <f>IF(S35="Без НДС",T35,U35+T35)</f>
        <v>0</v>
      </c>
    </row>
    <row r="36" spans="2:22" ht="30" x14ac:dyDescent="0.25">
      <c r="B36" s="21">
        <v>6</v>
      </c>
      <c r="C36" s="22" t="s">
        <v>114</v>
      </c>
      <c r="D36" s="45" t="s">
        <v>115</v>
      </c>
      <c r="E36" s="45"/>
      <c r="F36" s="21" t="s">
        <v>46</v>
      </c>
      <c r="G36" s="21">
        <v>50</v>
      </c>
      <c r="H36" s="4"/>
      <c r="I36" s="4"/>
      <c r="J36" s="4">
        <v>50</v>
      </c>
      <c r="K36" s="4"/>
      <c r="L36" s="106"/>
      <c r="M36" s="106"/>
      <c r="N36" s="106"/>
      <c r="O36" s="107" t="s">
        <v>46</v>
      </c>
      <c r="P36" s="107">
        <v>1</v>
      </c>
      <c r="Q36" s="106"/>
      <c r="R36" s="108"/>
      <c r="S36" s="109">
        <v>20</v>
      </c>
      <c r="T36" s="32">
        <f>(N36*R36)</f>
        <v>0</v>
      </c>
      <c r="U36" s="32">
        <f>IF(S36="Без НДС","Без НДС",S36/100*T36)</f>
        <v>0</v>
      </c>
      <c r="V36" s="32">
        <f>IF(S36="Без НДС",T36,U36+T36)</f>
        <v>0</v>
      </c>
    </row>
    <row r="37" spans="2:22" ht="30" x14ac:dyDescent="0.25">
      <c r="B37" s="21">
        <v>7</v>
      </c>
      <c r="C37" s="22" t="s">
        <v>114</v>
      </c>
      <c r="D37" s="45" t="s">
        <v>115</v>
      </c>
      <c r="E37" s="45" t="s">
        <v>116</v>
      </c>
      <c r="F37" s="21" t="s">
        <v>46</v>
      </c>
      <c r="G37" s="21">
        <v>50</v>
      </c>
      <c r="H37" s="4"/>
      <c r="I37" s="4"/>
      <c r="J37" s="4"/>
      <c r="K37" s="4">
        <v>50</v>
      </c>
      <c r="L37" s="106"/>
      <c r="M37" s="106"/>
      <c r="N37" s="106"/>
      <c r="O37" s="107" t="s">
        <v>46</v>
      </c>
      <c r="P37" s="107">
        <v>1</v>
      </c>
      <c r="Q37" s="106"/>
      <c r="R37" s="108"/>
      <c r="S37" s="109">
        <v>20</v>
      </c>
      <c r="T37" s="32">
        <f>(N37*R37)</f>
        <v>0</v>
      </c>
      <c r="U37" s="32">
        <f>IF(S37="Без НДС","Без НДС",S37/100*T37)</f>
        <v>0</v>
      </c>
      <c r="V37" s="32">
        <f>IF(S37="Без НДС",T37,U37+T37)</f>
        <v>0</v>
      </c>
    </row>
    <row r="38" spans="2:22" ht="30" x14ac:dyDescent="0.25">
      <c r="B38" s="21">
        <v>8</v>
      </c>
      <c r="C38" s="22" t="s">
        <v>117</v>
      </c>
      <c r="D38" s="45" t="s">
        <v>118</v>
      </c>
      <c r="E38" s="45"/>
      <c r="F38" s="21" t="s">
        <v>46</v>
      </c>
      <c r="G38" s="21">
        <v>30</v>
      </c>
      <c r="H38" s="4"/>
      <c r="I38" s="4"/>
      <c r="J38" s="4"/>
      <c r="K38" s="4">
        <v>30</v>
      </c>
      <c r="L38" s="106"/>
      <c r="M38" s="106"/>
      <c r="N38" s="106"/>
      <c r="O38" s="107" t="s">
        <v>46</v>
      </c>
      <c r="P38" s="107">
        <v>1</v>
      </c>
      <c r="Q38" s="106"/>
      <c r="R38" s="108"/>
      <c r="S38" s="109">
        <v>20</v>
      </c>
      <c r="T38" s="32">
        <f>(N38*R38)</f>
        <v>0</v>
      </c>
      <c r="U38" s="32">
        <f>IF(S38="Без НДС","Без НДС",S38/100*T38)</f>
        <v>0</v>
      </c>
      <c r="V38" s="32">
        <f>IF(S38="Без НДС",T38,U38+T38)</f>
        <v>0</v>
      </c>
    </row>
    <row r="39" spans="2:22" x14ac:dyDescent="0.25">
      <c r="B39" s="21">
        <v>9</v>
      </c>
      <c r="C39" s="22" t="s">
        <v>119</v>
      </c>
      <c r="D39" s="45" t="s">
        <v>120</v>
      </c>
      <c r="E39" s="45"/>
      <c r="F39" s="21" t="s">
        <v>46</v>
      </c>
      <c r="G39" s="21">
        <v>50</v>
      </c>
      <c r="H39" s="4"/>
      <c r="I39" s="4"/>
      <c r="J39" s="4">
        <v>50</v>
      </c>
      <c r="K39" s="4"/>
      <c r="L39" s="106"/>
      <c r="M39" s="106"/>
      <c r="N39" s="106"/>
      <c r="O39" s="107" t="s">
        <v>46</v>
      </c>
      <c r="P39" s="107">
        <v>1</v>
      </c>
      <c r="Q39" s="106"/>
      <c r="R39" s="108"/>
      <c r="S39" s="109">
        <v>20</v>
      </c>
      <c r="T39" s="32">
        <f>(N39*R39)</f>
        <v>0</v>
      </c>
      <c r="U39" s="32">
        <f>IF(S39="Без НДС","Без НДС",S39/100*T39)</f>
        <v>0</v>
      </c>
      <c r="V39" s="32">
        <f>IF(S39="Без НДС",T39,U39+T39)</f>
        <v>0</v>
      </c>
    </row>
    <row r="40" spans="2:22" x14ac:dyDescent="0.25">
      <c r="B40" s="21">
        <v>10</v>
      </c>
      <c r="C40" s="22" t="s">
        <v>121</v>
      </c>
      <c r="D40" s="45" t="s">
        <v>122</v>
      </c>
      <c r="E40" s="45"/>
      <c r="F40" s="21" t="s">
        <v>46</v>
      </c>
      <c r="G40" s="21">
        <v>3000</v>
      </c>
      <c r="H40" s="4"/>
      <c r="I40" s="4">
        <v>3000</v>
      </c>
      <c r="J40" s="4"/>
      <c r="K40" s="4"/>
      <c r="L40" s="106"/>
      <c r="M40" s="106"/>
      <c r="N40" s="106"/>
      <c r="O40" s="107" t="s">
        <v>46</v>
      </c>
      <c r="P40" s="107">
        <v>1</v>
      </c>
      <c r="Q40" s="106"/>
      <c r="R40" s="108"/>
      <c r="S40" s="109">
        <v>20</v>
      </c>
      <c r="T40" s="32">
        <f>(N40*R40)</f>
        <v>0</v>
      </c>
      <c r="U40" s="32">
        <f>IF(S40="Без НДС","Без НДС",S40/100*T40)</f>
        <v>0</v>
      </c>
      <c r="V40" s="32">
        <f>IF(S40="Без НДС",T40,U40+T40)</f>
        <v>0</v>
      </c>
    </row>
    <row r="41" spans="2:22" x14ac:dyDescent="0.25">
      <c r="B41" s="21">
        <v>11</v>
      </c>
      <c r="C41" s="22" t="s">
        <v>123</v>
      </c>
      <c r="D41" s="45" t="s">
        <v>124</v>
      </c>
      <c r="E41" s="45"/>
      <c r="F41" s="21" t="s">
        <v>46</v>
      </c>
      <c r="G41" s="21">
        <v>50</v>
      </c>
      <c r="H41" s="4"/>
      <c r="I41" s="4"/>
      <c r="J41" s="4">
        <v>50</v>
      </c>
      <c r="K41" s="4"/>
      <c r="L41" s="106"/>
      <c r="M41" s="106"/>
      <c r="N41" s="106"/>
      <c r="O41" s="107" t="s">
        <v>46</v>
      </c>
      <c r="P41" s="107">
        <v>1</v>
      </c>
      <c r="Q41" s="106"/>
      <c r="R41" s="108"/>
      <c r="S41" s="109">
        <v>20</v>
      </c>
      <c r="T41" s="32">
        <f>(N41*R41)</f>
        <v>0</v>
      </c>
      <c r="U41" s="32">
        <f>IF(S41="Без НДС","Без НДС",S41/100*T41)</f>
        <v>0</v>
      </c>
      <c r="V41" s="32">
        <f>IF(S41="Без НДС",T41,U41+T41)</f>
        <v>0</v>
      </c>
    </row>
    <row r="42" spans="2:22" x14ac:dyDescent="0.25">
      <c r="B42" s="21">
        <v>12</v>
      </c>
      <c r="C42" s="22" t="s">
        <v>125</v>
      </c>
      <c r="D42" s="45" t="s">
        <v>126</v>
      </c>
      <c r="E42" s="45"/>
      <c r="F42" s="21" t="s">
        <v>46</v>
      </c>
      <c r="G42" s="21">
        <v>50</v>
      </c>
      <c r="H42" s="4"/>
      <c r="I42" s="4"/>
      <c r="J42" s="4">
        <v>50</v>
      </c>
      <c r="K42" s="4"/>
      <c r="L42" s="106"/>
      <c r="M42" s="106"/>
      <c r="N42" s="106"/>
      <c r="O42" s="107" t="s">
        <v>46</v>
      </c>
      <c r="P42" s="107">
        <v>1</v>
      </c>
      <c r="Q42" s="106"/>
      <c r="R42" s="108"/>
      <c r="S42" s="109">
        <v>20</v>
      </c>
      <c r="T42" s="32">
        <f>(N42*R42)</f>
        <v>0</v>
      </c>
      <c r="U42" s="32">
        <f>IF(S42="Без НДС","Без НДС",S42/100*T42)</f>
        <v>0</v>
      </c>
      <c r="V42" s="32">
        <f>IF(S42="Без НДС",T42,U42+T42)</f>
        <v>0</v>
      </c>
    </row>
    <row r="43" spans="2:22" ht="30" x14ac:dyDescent="0.25">
      <c r="B43" s="21">
        <v>13</v>
      </c>
      <c r="C43" s="22" t="s">
        <v>127</v>
      </c>
      <c r="D43" s="45" t="s">
        <v>128</v>
      </c>
      <c r="E43" s="45"/>
      <c r="F43" s="21" t="s">
        <v>46</v>
      </c>
      <c r="G43" s="21">
        <v>150</v>
      </c>
      <c r="H43" s="4"/>
      <c r="I43" s="4"/>
      <c r="J43" s="4">
        <v>150</v>
      </c>
      <c r="K43" s="4"/>
      <c r="L43" s="106"/>
      <c r="M43" s="106"/>
      <c r="N43" s="106"/>
      <c r="O43" s="107" t="s">
        <v>46</v>
      </c>
      <c r="P43" s="107">
        <v>1</v>
      </c>
      <c r="Q43" s="106"/>
      <c r="R43" s="108"/>
      <c r="S43" s="109">
        <v>20</v>
      </c>
      <c r="T43" s="32">
        <f>(N43*R43)</f>
        <v>0</v>
      </c>
      <c r="U43" s="32">
        <f>IF(S43="Без НДС","Без НДС",S43/100*T43)</f>
        <v>0</v>
      </c>
      <c r="V43" s="32">
        <f>IF(S43="Без НДС",T43,U43+T43)</f>
        <v>0</v>
      </c>
    </row>
    <row r="44" spans="2:22" ht="30" x14ac:dyDescent="0.25">
      <c r="B44" s="21">
        <v>14</v>
      </c>
      <c r="C44" s="22" t="s">
        <v>129</v>
      </c>
      <c r="D44" s="45" t="s">
        <v>130</v>
      </c>
      <c r="E44" s="45"/>
      <c r="F44" s="21" t="s">
        <v>46</v>
      </c>
      <c r="G44" s="21">
        <v>10</v>
      </c>
      <c r="H44" s="4"/>
      <c r="I44" s="4"/>
      <c r="J44" s="4"/>
      <c r="K44" s="4">
        <v>10</v>
      </c>
      <c r="L44" s="106"/>
      <c r="M44" s="106"/>
      <c r="N44" s="106"/>
      <c r="O44" s="107" t="s">
        <v>46</v>
      </c>
      <c r="P44" s="107">
        <v>1</v>
      </c>
      <c r="Q44" s="106"/>
      <c r="R44" s="108"/>
      <c r="S44" s="109">
        <v>20</v>
      </c>
      <c r="T44" s="32">
        <f>(N44*R44)</f>
        <v>0</v>
      </c>
      <c r="U44" s="32">
        <f>IF(S44="Без НДС","Без НДС",S44/100*T44)</f>
        <v>0</v>
      </c>
      <c r="V44" s="32">
        <f>IF(S44="Без НДС",T44,U44+T44)</f>
        <v>0</v>
      </c>
    </row>
    <row r="45" spans="2:22" ht="30" x14ac:dyDescent="0.25">
      <c r="B45" s="21">
        <v>15</v>
      </c>
      <c r="C45" s="22" t="s">
        <v>131</v>
      </c>
      <c r="D45" s="45" t="s">
        <v>132</v>
      </c>
      <c r="E45" s="45"/>
      <c r="F45" s="21" t="s">
        <v>46</v>
      </c>
      <c r="G45" s="21">
        <v>10</v>
      </c>
      <c r="H45" s="4"/>
      <c r="I45" s="4"/>
      <c r="J45" s="4"/>
      <c r="K45" s="4">
        <v>10</v>
      </c>
      <c r="L45" s="106"/>
      <c r="M45" s="106"/>
      <c r="N45" s="106"/>
      <c r="O45" s="107" t="s">
        <v>46</v>
      </c>
      <c r="P45" s="107">
        <v>1</v>
      </c>
      <c r="Q45" s="106"/>
      <c r="R45" s="108"/>
      <c r="S45" s="109">
        <v>20</v>
      </c>
      <c r="T45" s="32">
        <f>(N45*R45)</f>
        <v>0</v>
      </c>
      <c r="U45" s="32">
        <f>IF(S45="Без НДС","Без НДС",S45/100*T45)</f>
        <v>0</v>
      </c>
      <c r="V45" s="32">
        <f>IF(S45="Без НДС",T45,U45+T45)</f>
        <v>0</v>
      </c>
    </row>
    <row r="46" spans="2:22" ht="30" x14ac:dyDescent="0.25">
      <c r="B46" s="21">
        <v>16</v>
      </c>
      <c r="C46" s="22" t="s">
        <v>131</v>
      </c>
      <c r="D46" s="45" t="s">
        <v>132</v>
      </c>
      <c r="E46" s="45" t="s">
        <v>133</v>
      </c>
      <c r="F46" s="21" t="s">
        <v>46</v>
      </c>
      <c r="G46" s="21">
        <v>5</v>
      </c>
      <c r="H46" s="4">
        <v>5</v>
      </c>
      <c r="I46" s="4"/>
      <c r="J46" s="4"/>
      <c r="K46" s="4"/>
      <c r="L46" s="106"/>
      <c r="M46" s="106"/>
      <c r="N46" s="106"/>
      <c r="O46" s="107" t="s">
        <v>46</v>
      </c>
      <c r="P46" s="107">
        <v>1</v>
      </c>
      <c r="Q46" s="106"/>
      <c r="R46" s="108"/>
      <c r="S46" s="109">
        <v>20</v>
      </c>
      <c r="T46" s="32">
        <f>(N46*R46)</f>
        <v>0</v>
      </c>
      <c r="U46" s="32">
        <f>IF(S46="Без НДС","Без НДС",S46/100*T46)</f>
        <v>0</v>
      </c>
      <c r="V46" s="32">
        <f>IF(S46="Без НДС",T46,U46+T46)</f>
        <v>0</v>
      </c>
    </row>
    <row r="47" spans="2:22" ht="30" x14ac:dyDescent="0.25">
      <c r="B47" s="21">
        <v>17</v>
      </c>
      <c r="C47" s="22" t="s">
        <v>134</v>
      </c>
      <c r="D47" s="45" t="s">
        <v>135</v>
      </c>
      <c r="E47" s="45"/>
      <c r="F47" s="21" t="s">
        <v>46</v>
      </c>
      <c r="G47" s="21">
        <v>8</v>
      </c>
      <c r="H47" s="4"/>
      <c r="I47" s="4"/>
      <c r="J47" s="4"/>
      <c r="K47" s="4">
        <v>8</v>
      </c>
      <c r="L47" s="106"/>
      <c r="M47" s="106"/>
      <c r="N47" s="106"/>
      <c r="O47" s="107" t="s">
        <v>46</v>
      </c>
      <c r="P47" s="107">
        <v>1</v>
      </c>
      <c r="Q47" s="106"/>
      <c r="R47" s="108"/>
      <c r="S47" s="109">
        <v>20</v>
      </c>
      <c r="T47" s="32">
        <f>(N47*R47)</f>
        <v>0</v>
      </c>
      <c r="U47" s="32">
        <f>IF(S47="Без НДС","Без НДС",S47/100*T47)</f>
        <v>0</v>
      </c>
      <c r="V47" s="32">
        <f>IF(S47="Без НДС",T47,U47+T47)</f>
        <v>0</v>
      </c>
    </row>
    <row r="48" spans="2:22" ht="30" x14ac:dyDescent="0.25">
      <c r="B48" s="21">
        <v>18</v>
      </c>
      <c r="C48" s="22" t="s">
        <v>134</v>
      </c>
      <c r="D48" s="45" t="s">
        <v>135</v>
      </c>
      <c r="E48" s="45" t="s">
        <v>136</v>
      </c>
      <c r="F48" s="21" t="s">
        <v>46</v>
      </c>
      <c r="G48" s="21">
        <v>20</v>
      </c>
      <c r="H48" s="4">
        <v>20</v>
      </c>
      <c r="I48" s="4"/>
      <c r="J48" s="4"/>
      <c r="K48" s="4"/>
      <c r="L48" s="106"/>
      <c r="M48" s="106"/>
      <c r="N48" s="106"/>
      <c r="O48" s="107" t="s">
        <v>46</v>
      </c>
      <c r="P48" s="107">
        <v>1</v>
      </c>
      <c r="Q48" s="106"/>
      <c r="R48" s="108"/>
      <c r="S48" s="109">
        <v>20</v>
      </c>
      <c r="T48" s="32">
        <f>(N48*R48)</f>
        <v>0</v>
      </c>
      <c r="U48" s="32">
        <f>IF(S48="Без НДС","Без НДС",S48/100*T48)</f>
        <v>0</v>
      </c>
      <c r="V48" s="32">
        <f>IF(S48="Без НДС",T48,U48+T48)</f>
        <v>0</v>
      </c>
    </row>
    <row r="49" spans="2:22" ht="30" x14ac:dyDescent="0.25">
      <c r="B49" s="21">
        <v>19</v>
      </c>
      <c r="C49" s="22" t="s">
        <v>137</v>
      </c>
      <c r="D49" s="45" t="s">
        <v>138</v>
      </c>
      <c r="E49" s="45"/>
      <c r="F49" s="21" t="s">
        <v>46</v>
      </c>
      <c r="G49" s="21">
        <v>90</v>
      </c>
      <c r="H49" s="4">
        <v>80</v>
      </c>
      <c r="I49" s="4"/>
      <c r="J49" s="4"/>
      <c r="K49" s="4">
        <v>10</v>
      </c>
      <c r="L49" s="106"/>
      <c r="M49" s="106"/>
      <c r="N49" s="106"/>
      <c r="O49" s="107" t="s">
        <v>46</v>
      </c>
      <c r="P49" s="107">
        <v>1</v>
      </c>
      <c r="Q49" s="106"/>
      <c r="R49" s="108"/>
      <c r="S49" s="109">
        <v>20</v>
      </c>
      <c r="T49" s="32">
        <f>(N49*R49)</f>
        <v>0</v>
      </c>
      <c r="U49" s="32">
        <f>IF(S49="Без НДС","Без НДС",S49/100*T49)</f>
        <v>0</v>
      </c>
      <c r="V49" s="32">
        <f>IF(S49="Без НДС",T49,U49+T49)</f>
        <v>0</v>
      </c>
    </row>
    <row r="50" spans="2:22" x14ac:dyDescent="0.25">
      <c r="B50" s="21">
        <v>20</v>
      </c>
      <c r="C50" s="22" t="s">
        <v>139</v>
      </c>
      <c r="D50" s="45" t="s">
        <v>140</v>
      </c>
      <c r="E50" s="45" t="s">
        <v>141</v>
      </c>
      <c r="F50" s="21" t="s">
        <v>46</v>
      </c>
      <c r="G50" s="21">
        <v>50</v>
      </c>
      <c r="H50" s="4"/>
      <c r="I50" s="4"/>
      <c r="J50" s="4"/>
      <c r="K50" s="4">
        <v>50</v>
      </c>
      <c r="L50" s="106"/>
      <c r="M50" s="106"/>
      <c r="N50" s="106"/>
      <c r="O50" s="107" t="s">
        <v>46</v>
      </c>
      <c r="P50" s="107">
        <v>1</v>
      </c>
      <c r="Q50" s="106"/>
      <c r="R50" s="108"/>
      <c r="S50" s="109">
        <v>20</v>
      </c>
      <c r="T50" s="32">
        <f>(N50*R50)</f>
        <v>0</v>
      </c>
      <c r="U50" s="32">
        <f>IF(S50="Без НДС","Без НДС",S50/100*T50)</f>
        <v>0</v>
      </c>
      <c r="V50" s="32">
        <f>IF(S50="Без НДС",T50,U50+T50)</f>
        <v>0</v>
      </c>
    </row>
    <row r="51" spans="2:22" ht="30" x14ac:dyDescent="0.25">
      <c r="B51" s="21">
        <v>21</v>
      </c>
      <c r="C51" s="22" t="s">
        <v>142</v>
      </c>
      <c r="D51" s="45" t="s">
        <v>143</v>
      </c>
      <c r="E51" s="45" t="s">
        <v>144</v>
      </c>
      <c r="F51" s="21" t="s">
        <v>46</v>
      </c>
      <c r="G51" s="21">
        <v>50</v>
      </c>
      <c r="H51" s="4"/>
      <c r="I51" s="4"/>
      <c r="J51" s="4"/>
      <c r="K51" s="4">
        <v>50</v>
      </c>
      <c r="L51" s="106"/>
      <c r="M51" s="106"/>
      <c r="N51" s="106"/>
      <c r="O51" s="107" t="s">
        <v>46</v>
      </c>
      <c r="P51" s="107">
        <v>1</v>
      </c>
      <c r="Q51" s="106"/>
      <c r="R51" s="108"/>
      <c r="S51" s="109">
        <v>20</v>
      </c>
      <c r="T51" s="32">
        <f>(N51*R51)</f>
        <v>0</v>
      </c>
      <c r="U51" s="32">
        <f>IF(S51="Без НДС","Без НДС",S51/100*T51)</f>
        <v>0</v>
      </c>
      <c r="V51" s="32">
        <f>IF(S51="Без НДС",T51,U51+T51)</f>
        <v>0</v>
      </c>
    </row>
    <row r="52" spans="2:22" ht="30" x14ac:dyDescent="0.25">
      <c r="B52" s="21">
        <v>22</v>
      </c>
      <c r="C52" s="22" t="s">
        <v>145</v>
      </c>
      <c r="D52" s="45" t="s">
        <v>146</v>
      </c>
      <c r="E52" s="45" t="s">
        <v>147</v>
      </c>
      <c r="F52" s="21" t="s">
        <v>46</v>
      </c>
      <c r="G52" s="21">
        <v>40</v>
      </c>
      <c r="H52" s="4"/>
      <c r="I52" s="4"/>
      <c r="J52" s="4"/>
      <c r="K52" s="4">
        <v>40</v>
      </c>
      <c r="L52" s="106"/>
      <c r="M52" s="106"/>
      <c r="N52" s="106"/>
      <c r="O52" s="107" t="s">
        <v>46</v>
      </c>
      <c r="P52" s="107">
        <v>1</v>
      </c>
      <c r="Q52" s="106"/>
      <c r="R52" s="108"/>
      <c r="S52" s="109">
        <v>20</v>
      </c>
      <c r="T52" s="32">
        <f>(N52*R52)</f>
        <v>0</v>
      </c>
      <c r="U52" s="32">
        <f>IF(S52="Без НДС","Без НДС",S52/100*T52)</f>
        <v>0</v>
      </c>
      <c r="V52" s="32">
        <f>IF(S52="Без НДС",T52,U52+T52)</f>
        <v>0</v>
      </c>
    </row>
    <row r="53" spans="2:22" ht="30" x14ac:dyDescent="0.25">
      <c r="B53" s="21">
        <v>23</v>
      </c>
      <c r="C53" s="22" t="s">
        <v>148</v>
      </c>
      <c r="D53" s="45" t="s">
        <v>149</v>
      </c>
      <c r="E53" s="45" t="s">
        <v>150</v>
      </c>
      <c r="F53" s="21" t="s">
        <v>46</v>
      </c>
      <c r="G53" s="21">
        <v>50</v>
      </c>
      <c r="H53" s="4"/>
      <c r="I53" s="4"/>
      <c r="J53" s="4"/>
      <c r="K53" s="4">
        <v>50</v>
      </c>
      <c r="L53" s="106"/>
      <c r="M53" s="106"/>
      <c r="N53" s="106"/>
      <c r="O53" s="107" t="s">
        <v>46</v>
      </c>
      <c r="P53" s="107">
        <v>1</v>
      </c>
      <c r="Q53" s="106"/>
      <c r="R53" s="108"/>
      <c r="S53" s="109">
        <v>20</v>
      </c>
      <c r="T53" s="32">
        <f>(N53*R53)</f>
        <v>0</v>
      </c>
      <c r="U53" s="32">
        <f>IF(S53="Без НДС","Без НДС",S53/100*T53)</f>
        <v>0</v>
      </c>
      <c r="V53" s="32">
        <f>IF(S53="Без НДС",T53,U53+T53)</f>
        <v>0</v>
      </c>
    </row>
    <row r="54" spans="2:22" x14ac:dyDescent="0.25">
      <c r="B54" s="21">
        <v>24</v>
      </c>
      <c r="C54" s="22" t="s">
        <v>151</v>
      </c>
      <c r="D54" s="45" t="s">
        <v>152</v>
      </c>
      <c r="E54" s="45" t="s">
        <v>141</v>
      </c>
      <c r="F54" s="21" t="s">
        <v>46</v>
      </c>
      <c r="G54" s="21">
        <v>85</v>
      </c>
      <c r="H54" s="4"/>
      <c r="I54" s="4"/>
      <c r="J54" s="4"/>
      <c r="K54" s="4">
        <v>85</v>
      </c>
      <c r="L54" s="106"/>
      <c r="M54" s="106"/>
      <c r="N54" s="106"/>
      <c r="O54" s="107" t="s">
        <v>46</v>
      </c>
      <c r="P54" s="107">
        <v>1</v>
      </c>
      <c r="Q54" s="106"/>
      <c r="R54" s="108"/>
      <c r="S54" s="109">
        <v>20</v>
      </c>
      <c r="T54" s="32">
        <f>(N54*R54)</f>
        <v>0</v>
      </c>
      <c r="U54" s="32">
        <f>IF(S54="Без НДС","Без НДС",S54/100*T54)</f>
        <v>0</v>
      </c>
      <c r="V54" s="32">
        <f>IF(S54="Без НДС",T54,U54+T54)</f>
        <v>0</v>
      </c>
    </row>
    <row r="55" spans="2:22" ht="30" x14ac:dyDescent="0.25">
      <c r="B55" s="21">
        <v>25</v>
      </c>
      <c r="C55" s="22" t="s">
        <v>153</v>
      </c>
      <c r="D55" s="45" t="s">
        <v>154</v>
      </c>
      <c r="E55" s="45"/>
      <c r="F55" s="21" t="s">
        <v>46</v>
      </c>
      <c r="G55" s="21">
        <v>100</v>
      </c>
      <c r="H55" s="4">
        <v>50</v>
      </c>
      <c r="I55" s="4"/>
      <c r="J55" s="4">
        <v>50</v>
      </c>
      <c r="K55" s="4"/>
      <c r="L55" s="106"/>
      <c r="M55" s="106"/>
      <c r="N55" s="106"/>
      <c r="O55" s="107" t="s">
        <v>46</v>
      </c>
      <c r="P55" s="107">
        <v>1</v>
      </c>
      <c r="Q55" s="106"/>
      <c r="R55" s="108"/>
      <c r="S55" s="109">
        <v>20</v>
      </c>
      <c r="T55" s="32">
        <f>(N55*R55)</f>
        <v>0</v>
      </c>
      <c r="U55" s="32">
        <f>IF(S55="Без НДС","Без НДС",S55/100*T55)</f>
        <v>0</v>
      </c>
      <c r="V55" s="32">
        <f>IF(S55="Без НДС",T55,U55+T55)</f>
        <v>0</v>
      </c>
    </row>
    <row r="56" spans="2:22" ht="30" x14ac:dyDescent="0.25">
      <c r="B56" s="21">
        <v>26</v>
      </c>
      <c r="C56" s="22" t="s">
        <v>155</v>
      </c>
      <c r="D56" s="45" t="s">
        <v>156</v>
      </c>
      <c r="E56" s="45" t="s">
        <v>144</v>
      </c>
      <c r="F56" s="21" t="s">
        <v>46</v>
      </c>
      <c r="G56" s="21">
        <v>10</v>
      </c>
      <c r="H56" s="4"/>
      <c r="I56" s="4"/>
      <c r="J56" s="4"/>
      <c r="K56" s="4">
        <v>10</v>
      </c>
      <c r="L56" s="106"/>
      <c r="M56" s="106"/>
      <c r="N56" s="106"/>
      <c r="O56" s="107" t="s">
        <v>46</v>
      </c>
      <c r="P56" s="107">
        <v>1</v>
      </c>
      <c r="Q56" s="106"/>
      <c r="R56" s="108"/>
      <c r="S56" s="109">
        <v>20</v>
      </c>
      <c r="T56" s="32">
        <f>(N56*R56)</f>
        <v>0</v>
      </c>
      <c r="U56" s="32">
        <f>IF(S56="Без НДС","Без НДС",S56/100*T56)</f>
        <v>0</v>
      </c>
      <c r="V56" s="32">
        <f>IF(S56="Без НДС",T56,U56+T56)</f>
        <v>0</v>
      </c>
    </row>
    <row r="57" spans="2:22" ht="30" x14ac:dyDescent="0.25">
      <c r="B57" s="21">
        <v>27</v>
      </c>
      <c r="C57" s="22" t="s">
        <v>157</v>
      </c>
      <c r="D57" s="45" t="s">
        <v>158</v>
      </c>
      <c r="E57" s="45" t="s">
        <v>147</v>
      </c>
      <c r="F57" s="21" t="s">
        <v>46</v>
      </c>
      <c r="G57" s="21">
        <v>72</v>
      </c>
      <c r="H57" s="4"/>
      <c r="I57" s="4"/>
      <c r="J57" s="4">
        <v>72</v>
      </c>
      <c r="K57" s="4"/>
      <c r="L57" s="106"/>
      <c r="M57" s="106"/>
      <c r="N57" s="106"/>
      <c r="O57" s="107" t="s">
        <v>46</v>
      </c>
      <c r="P57" s="107">
        <v>1</v>
      </c>
      <c r="Q57" s="106"/>
      <c r="R57" s="108"/>
      <c r="S57" s="109">
        <v>20</v>
      </c>
      <c r="T57" s="32">
        <f>(N57*R57)</f>
        <v>0</v>
      </c>
      <c r="U57" s="32">
        <f>IF(S57="Без НДС","Без НДС",S57/100*T57)</f>
        <v>0</v>
      </c>
      <c r="V57" s="32">
        <f>IF(S57="Без НДС",T57,U57+T57)</f>
        <v>0</v>
      </c>
    </row>
    <row r="58" spans="2:22" x14ac:dyDescent="0.25">
      <c r="B58" s="21">
        <v>28</v>
      </c>
      <c r="C58" s="22" t="s">
        <v>159</v>
      </c>
      <c r="D58" s="45" t="s">
        <v>160</v>
      </c>
      <c r="E58" s="45"/>
      <c r="F58" s="21" t="s">
        <v>46</v>
      </c>
      <c r="G58" s="21">
        <v>50</v>
      </c>
      <c r="H58" s="4"/>
      <c r="I58" s="4"/>
      <c r="J58" s="4">
        <v>50</v>
      </c>
      <c r="K58" s="4"/>
      <c r="L58" s="106"/>
      <c r="M58" s="106"/>
      <c r="N58" s="106"/>
      <c r="O58" s="107" t="s">
        <v>46</v>
      </c>
      <c r="P58" s="107">
        <v>1</v>
      </c>
      <c r="Q58" s="106"/>
      <c r="R58" s="108"/>
      <c r="S58" s="109">
        <v>20</v>
      </c>
      <c r="T58" s="32">
        <f>(N58*R58)</f>
        <v>0</v>
      </c>
      <c r="U58" s="32">
        <f>IF(S58="Без НДС","Без НДС",S58/100*T58)</f>
        <v>0</v>
      </c>
      <c r="V58" s="32">
        <f>IF(S58="Без НДС",T58,U58+T58)</f>
        <v>0</v>
      </c>
    </row>
    <row r="59" spans="2:22" ht="30" x14ac:dyDescent="0.25">
      <c r="B59" s="21">
        <v>29</v>
      </c>
      <c r="C59" s="22" t="s">
        <v>161</v>
      </c>
      <c r="D59" s="45" t="s">
        <v>162</v>
      </c>
      <c r="E59" s="45"/>
      <c r="F59" s="21" t="s">
        <v>46</v>
      </c>
      <c r="G59" s="21">
        <v>50</v>
      </c>
      <c r="H59" s="4"/>
      <c r="I59" s="4"/>
      <c r="J59" s="4">
        <v>50</v>
      </c>
      <c r="K59" s="4"/>
      <c r="L59" s="106"/>
      <c r="M59" s="106"/>
      <c r="N59" s="106"/>
      <c r="O59" s="107" t="s">
        <v>46</v>
      </c>
      <c r="P59" s="107">
        <v>1</v>
      </c>
      <c r="Q59" s="106"/>
      <c r="R59" s="108"/>
      <c r="S59" s="109">
        <v>20</v>
      </c>
      <c r="T59" s="32">
        <f>(N59*R59)</f>
        <v>0</v>
      </c>
      <c r="U59" s="32">
        <f>IF(S59="Без НДС","Без НДС",S59/100*T59)</f>
        <v>0</v>
      </c>
      <c r="V59" s="32">
        <f>IF(S59="Без НДС",T59,U59+T59)</f>
        <v>0</v>
      </c>
    </row>
    <row r="60" spans="2:22" ht="30" x14ac:dyDescent="0.25">
      <c r="B60" s="21">
        <v>30</v>
      </c>
      <c r="C60" s="22" t="s">
        <v>161</v>
      </c>
      <c r="D60" s="45" t="s">
        <v>162</v>
      </c>
      <c r="E60" s="45" t="s">
        <v>150</v>
      </c>
      <c r="F60" s="21" t="s">
        <v>46</v>
      </c>
      <c r="G60" s="21">
        <v>50</v>
      </c>
      <c r="H60" s="4"/>
      <c r="I60" s="4"/>
      <c r="J60" s="4"/>
      <c r="K60" s="4">
        <v>50</v>
      </c>
      <c r="L60" s="106"/>
      <c r="M60" s="106"/>
      <c r="N60" s="106"/>
      <c r="O60" s="107" t="s">
        <v>46</v>
      </c>
      <c r="P60" s="107">
        <v>1</v>
      </c>
      <c r="Q60" s="106"/>
      <c r="R60" s="108"/>
      <c r="S60" s="109">
        <v>20</v>
      </c>
      <c r="T60" s="32">
        <f>(N60*R60)</f>
        <v>0</v>
      </c>
      <c r="U60" s="32">
        <f>IF(S60="Без НДС","Без НДС",S60/100*T60)</f>
        <v>0</v>
      </c>
      <c r="V60" s="32">
        <f>IF(S60="Без НДС",T60,U60+T60)</f>
        <v>0</v>
      </c>
    </row>
    <row r="61" spans="2:22" ht="30" x14ac:dyDescent="0.25">
      <c r="B61" s="21">
        <v>31</v>
      </c>
      <c r="C61" s="22" t="s">
        <v>163</v>
      </c>
      <c r="D61" s="45" t="s">
        <v>164</v>
      </c>
      <c r="E61" s="45" t="s">
        <v>133</v>
      </c>
      <c r="F61" s="21" t="s">
        <v>46</v>
      </c>
      <c r="G61" s="21">
        <v>10</v>
      </c>
      <c r="H61" s="4">
        <v>10</v>
      </c>
      <c r="I61" s="4"/>
      <c r="J61" s="4"/>
      <c r="K61" s="4"/>
      <c r="L61" s="106"/>
      <c r="M61" s="106"/>
      <c r="N61" s="106"/>
      <c r="O61" s="107" t="s">
        <v>46</v>
      </c>
      <c r="P61" s="107">
        <v>1</v>
      </c>
      <c r="Q61" s="106"/>
      <c r="R61" s="108"/>
      <c r="S61" s="109">
        <v>20</v>
      </c>
      <c r="T61" s="32">
        <f>(N61*R61)</f>
        <v>0</v>
      </c>
      <c r="U61" s="32">
        <f>IF(S61="Без НДС","Без НДС",S61/100*T61)</f>
        <v>0</v>
      </c>
      <c r="V61" s="32">
        <f>IF(S61="Без НДС",T61,U61+T61)</f>
        <v>0</v>
      </c>
    </row>
    <row r="62" spans="2:22" ht="45" x14ac:dyDescent="0.25">
      <c r="B62" s="21">
        <v>32</v>
      </c>
      <c r="C62" s="22" t="s">
        <v>165</v>
      </c>
      <c r="D62" s="45" t="s">
        <v>166</v>
      </c>
      <c r="E62" s="45" t="s">
        <v>167</v>
      </c>
      <c r="F62" s="21" t="s">
        <v>46</v>
      </c>
      <c r="G62" s="21">
        <v>20</v>
      </c>
      <c r="H62" s="4"/>
      <c r="I62" s="4"/>
      <c r="J62" s="4"/>
      <c r="K62" s="4">
        <v>20</v>
      </c>
      <c r="L62" s="106"/>
      <c r="M62" s="106"/>
      <c r="N62" s="106"/>
      <c r="O62" s="107" t="s">
        <v>46</v>
      </c>
      <c r="P62" s="107">
        <v>1</v>
      </c>
      <c r="Q62" s="106"/>
      <c r="R62" s="108"/>
      <c r="S62" s="109">
        <v>20</v>
      </c>
      <c r="T62" s="32">
        <f>(N62*R62)</f>
        <v>0</v>
      </c>
      <c r="U62" s="32">
        <f>IF(S62="Без НДС","Без НДС",S62/100*T62)</f>
        <v>0</v>
      </c>
      <c r="V62" s="32">
        <f>IF(S62="Без НДС",T62,U62+T62)</f>
        <v>0</v>
      </c>
    </row>
    <row r="63" spans="2:22" x14ac:dyDescent="0.25">
      <c r="B63" s="21">
        <v>33</v>
      </c>
      <c r="C63" s="22" t="s">
        <v>168</v>
      </c>
      <c r="D63" s="45" t="s">
        <v>169</v>
      </c>
      <c r="E63" s="45"/>
      <c r="F63" s="21" t="s">
        <v>46</v>
      </c>
      <c r="G63" s="21">
        <v>80</v>
      </c>
      <c r="H63" s="4"/>
      <c r="I63" s="4"/>
      <c r="J63" s="4">
        <v>50</v>
      </c>
      <c r="K63" s="4">
        <v>30</v>
      </c>
      <c r="L63" s="106"/>
      <c r="M63" s="106"/>
      <c r="N63" s="106"/>
      <c r="O63" s="107" t="s">
        <v>46</v>
      </c>
      <c r="P63" s="107">
        <v>1</v>
      </c>
      <c r="Q63" s="106"/>
      <c r="R63" s="108"/>
      <c r="S63" s="109">
        <v>20</v>
      </c>
      <c r="T63" s="32">
        <f>(N63*R63)</f>
        <v>0</v>
      </c>
      <c r="U63" s="32">
        <f>IF(S63="Без НДС","Без НДС",S63/100*T63)</f>
        <v>0</v>
      </c>
      <c r="V63" s="32">
        <f>IF(S63="Без НДС",T63,U63+T63)</f>
        <v>0</v>
      </c>
    </row>
    <row r="64" spans="2:22" ht="30" x14ac:dyDescent="0.25">
      <c r="B64" s="21">
        <v>34</v>
      </c>
      <c r="C64" s="22" t="s">
        <v>170</v>
      </c>
      <c r="D64" s="45" t="s">
        <v>171</v>
      </c>
      <c r="E64" s="45" t="s">
        <v>144</v>
      </c>
      <c r="F64" s="21" t="s">
        <v>46</v>
      </c>
      <c r="G64" s="21">
        <v>50</v>
      </c>
      <c r="H64" s="4"/>
      <c r="I64" s="4"/>
      <c r="J64" s="4"/>
      <c r="K64" s="4">
        <v>50</v>
      </c>
      <c r="L64" s="106"/>
      <c r="M64" s="106"/>
      <c r="N64" s="106"/>
      <c r="O64" s="107" t="s">
        <v>46</v>
      </c>
      <c r="P64" s="107">
        <v>1</v>
      </c>
      <c r="Q64" s="106"/>
      <c r="R64" s="108"/>
      <c r="S64" s="109">
        <v>20</v>
      </c>
      <c r="T64" s="32">
        <f>(N64*R64)</f>
        <v>0</v>
      </c>
      <c r="U64" s="32">
        <f>IF(S64="Без НДС","Без НДС",S64/100*T64)</f>
        <v>0</v>
      </c>
      <c r="V64" s="32">
        <f>IF(S64="Без НДС",T64,U64+T64)</f>
        <v>0</v>
      </c>
    </row>
    <row r="65" spans="2:22" x14ac:dyDescent="0.25">
      <c r="B65" s="21">
        <v>35</v>
      </c>
      <c r="C65" s="22" t="s">
        <v>172</v>
      </c>
      <c r="D65" s="45" t="s">
        <v>173</v>
      </c>
      <c r="E65" s="45"/>
      <c r="F65" s="21" t="s">
        <v>46</v>
      </c>
      <c r="G65" s="21">
        <v>25</v>
      </c>
      <c r="H65" s="4"/>
      <c r="I65" s="4"/>
      <c r="J65" s="4">
        <v>25</v>
      </c>
      <c r="K65" s="4"/>
      <c r="L65" s="106"/>
      <c r="M65" s="106"/>
      <c r="N65" s="106"/>
      <c r="O65" s="107" t="s">
        <v>46</v>
      </c>
      <c r="P65" s="107">
        <v>1</v>
      </c>
      <c r="Q65" s="106"/>
      <c r="R65" s="108"/>
      <c r="S65" s="109">
        <v>20</v>
      </c>
      <c r="T65" s="32">
        <f>(N65*R65)</f>
        <v>0</v>
      </c>
      <c r="U65" s="32">
        <f>IF(S65="Без НДС","Без НДС",S65/100*T65)</f>
        <v>0</v>
      </c>
      <c r="V65" s="32">
        <f>IF(S65="Без НДС",T65,U65+T65)</f>
        <v>0</v>
      </c>
    </row>
    <row r="66" spans="2:22" x14ac:dyDescent="0.25">
      <c r="B66" s="21">
        <v>36</v>
      </c>
      <c r="C66" s="22" t="s">
        <v>174</v>
      </c>
      <c r="D66" s="45" t="s">
        <v>175</v>
      </c>
      <c r="E66" s="45"/>
      <c r="F66" s="21" t="s">
        <v>46</v>
      </c>
      <c r="G66" s="21">
        <v>200</v>
      </c>
      <c r="H66" s="4">
        <v>100</v>
      </c>
      <c r="I66" s="4"/>
      <c r="J66" s="4">
        <v>50</v>
      </c>
      <c r="K66" s="4">
        <v>50</v>
      </c>
      <c r="L66" s="106"/>
      <c r="M66" s="106"/>
      <c r="N66" s="106"/>
      <c r="O66" s="107" t="s">
        <v>46</v>
      </c>
      <c r="P66" s="107">
        <v>1</v>
      </c>
      <c r="Q66" s="106"/>
      <c r="R66" s="108"/>
      <c r="S66" s="109">
        <v>20</v>
      </c>
      <c r="T66" s="32">
        <f>(N66*R66)</f>
        <v>0</v>
      </c>
      <c r="U66" s="32">
        <f>IF(S66="Без НДС","Без НДС",S66/100*T66)</f>
        <v>0</v>
      </c>
      <c r="V66" s="32">
        <f>IF(S66="Без НДС",T66,U66+T66)</f>
        <v>0</v>
      </c>
    </row>
    <row r="67" spans="2:22" ht="45" x14ac:dyDescent="0.25">
      <c r="B67" s="21">
        <v>37</v>
      </c>
      <c r="C67" s="22" t="s">
        <v>176</v>
      </c>
      <c r="D67" s="45" t="s">
        <v>177</v>
      </c>
      <c r="E67" s="45"/>
      <c r="F67" s="21" t="s">
        <v>46</v>
      </c>
      <c r="G67" s="21">
        <v>4</v>
      </c>
      <c r="H67" s="4"/>
      <c r="I67" s="4">
        <v>4</v>
      </c>
      <c r="J67" s="4"/>
      <c r="K67" s="4"/>
      <c r="L67" s="106"/>
      <c r="M67" s="106"/>
      <c r="N67" s="106"/>
      <c r="O67" s="107" t="s">
        <v>46</v>
      </c>
      <c r="P67" s="107">
        <v>1</v>
      </c>
      <c r="Q67" s="106"/>
      <c r="R67" s="108"/>
      <c r="S67" s="109">
        <v>20</v>
      </c>
      <c r="T67" s="32">
        <f>(N67*R67)</f>
        <v>0</v>
      </c>
      <c r="U67" s="32">
        <f>IF(S67="Без НДС","Без НДС",S67/100*T67)</f>
        <v>0</v>
      </c>
      <c r="V67" s="32">
        <f>IF(S67="Без НДС",T67,U67+T67)</f>
        <v>0</v>
      </c>
    </row>
    <row r="68" spans="2:22" ht="45" x14ac:dyDescent="0.25">
      <c r="B68" s="21">
        <v>38</v>
      </c>
      <c r="C68" s="22" t="s">
        <v>178</v>
      </c>
      <c r="D68" s="45" t="s">
        <v>179</v>
      </c>
      <c r="E68" s="45"/>
      <c r="F68" s="21" t="s">
        <v>46</v>
      </c>
      <c r="G68" s="21">
        <v>10</v>
      </c>
      <c r="H68" s="4"/>
      <c r="I68" s="4"/>
      <c r="J68" s="4">
        <v>10</v>
      </c>
      <c r="K68" s="4"/>
      <c r="L68" s="106"/>
      <c r="M68" s="106"/>
      <c r="N68" s="106"/>
      <c r="O68" s="107" t="s">
        <v>46</v>
      </c>
      <c r="P68" s="107">
        <v>1</v>
      </c>
      <c r="Q68" s="106"/>
      <c r="R68" s="108"/>
      <c r="S68" s="109">
        <v>20</v>
      </c>
      <c r="T68" s="32">
        <f>(N68*R68)</f>
        <v>0</v>
      </c>
      <c r="U68" s="32">
        <f>IF(S68="Без НДС","Без НДС",S68/100*T68)</f>
        <v>0</v>
      </c>
      <c r="V68" s="32">
        <f>IF(S68="Без НДС",T68,U68+T68)</f>
        <v>0</v>
      </c>
    </row>
    <row r="69" spans="2:22" ht="45" x14ac:dyDescent="0.25">
      <c r="B69" s="21">
        <v>39</v>
      </c>
      <c r="C69" s="22" t="s">
        <v>180</v>
      </c>
      <c r="D69" s="45" t="s">
        <v>181</v>
      </c>
      <c r="E69" s="45"/>
      <c r="F69" s="21" t="s">
        <v>46</v>
      </c>
      <c r="G69" s="21">
        <v>10</v>
      </c>
      <c r="H69" s="4"/>
      <c r="I69" s="4"/>
      <c r="J69" s="4">
        <v>10</v>
      </c>
      <c r="K69" s="4"/>
      <c r="L69" s="106"/>
      <c r="M69" s="106"/>
      <c r="N69" s="106"/>
      <c r="O69" s="107" t="s">
        <v>46</v>
      </c>
      <c r="P69" s="107">
        <v>1</v>
      </c>
      <c r="Q69" s="106"/>
      <c r="R69" s="108"/>
      <c r="S69" s="109">
        <v>20</v>
      </c>
      <c r="T69" s="32">
        <f>(N69*R69)</f>
        <v>0</v>
      </c>
      <c r="U69" s="32">
        <f>IF(S69="Без НДС","Без НДС",S69/100*T69)</f>
        <v>0</v>
      </c>
      <c r="V69" s="32">
        <f>IF(S69="Без НДС",T69,U69+T69)</f>
        <v>0</v>
      </c>
    </row>
    <row r="70" spans="2:22" ht="45" x14ac:dyDescent="0.25">
      <c r="B70" s="21">
        <v>40</v>
      </c>
      <c r="C70" s="22" t="s">
        <v>182</v>
      </c>
      <c r="D70" s="45" t="s">
        <v>183</v>
      </c>
      <c r="E70" s="45"/>
      <c r="F70" s="21" t="s">
        <v>46</v>
      </c>
      <c r="G70" s="21">
        <v>50</v>
      </c>
      <c r="H70" s="4">
        <v>50</v>
      </c>
      <c r="I70" s="4"/>
      <c r="J70" s="4"/>
      <c r="K70" s="4"/>
      <c r="L70" s="106"/>
      <c r="M70" s="106"/>
      <c r="N70" s="106"/>
      <c r="O70" s="107" t="s">
        <v>46</v>
      </c>
      <c r="P70" s="107">
        <v>1</v>
      </c>
      <c r="Q70" s="106"/>
      <c r="R70" s="108"/>
      <c r="S70" s="109">
        <v>20</v>
      </c>
      <c r="T70" s="32">
        <f>(N70*R70)</f>
        <v>0</v>
      </c>
      <c r="U70" s="32">
        <f>IF(S70="Без НДС","Без НДС",S70/100*T70)</f>
        <v>0</v>
      </c>
      <c r="V70" s="32">
        <f>IF(S70="Без НДС",T70,U70+T70)</f>
        <v>0</v>
      </c>
    </row>
    <row r="71" spans="2:22" ht="45" x14ac:dyDescent="0.25">
      <c r="B71" s="21">
        <v>41</v>
      </c>
      <c r="C71" s="22" t="s">
        <v>182</v>
      </c>
      <c r="D71" s="45" t="s">
        <v>183</v>
      </c>
      <c r="E71" s="45" t="s">
        <v>184</v>
      </c>
      <c r="F71" s="21" t="s">
        <v>46</v>
      </c>
      <c r="G71" s="21">
        <v>25</v>
      </c>
      <c r="H71" s="4"/>
      <c r="I71" s="4"/>
      <c r="J71" s="4"/>
      <c r="K71" s="4">
        <v>25</v>
      </c>
      <c r="L71" s="106"/>
      <c r="M71" s="106"/>
      <c r="N71" s="106"/>
      <c r="O71" s="107" t="s">
        <v>46</v>
      </c>
      <c r="P71" s="107">
        <v>1</v>
      </c>
      <c r="Q71" s="106"/>
      <c r="R71" s="108"/>
      <c r="S71" s="109">
        <v>20</v>
      </c>
      <c r="T71" s="32">
        <f>(N71*R71)</f>
        <v>0</v>
      </c>
      <c r="U71" s="32">
        <f>IF(S71="Без НДС","Без НДС",S71/100*T71)</f>
        <v>0</v>
      </c>
      <c r="V71" s="32">
        <f>IF(S71="Без НДС",T71,U71+T71)</f>
        <v>0</v>
      </c>
    </row>
    <row r="72" spans="2:22" ht="45" x14ac:dyDescent="0.25">
      <c r="B72" s="21">
        <v>42</v>
      </c>
      <c r="C72" s="22" t="s">
        <v>185</v>
      </c>
      <c r="D72" s="45" t="s">
        <v>186</v>
      </c>
      <c r="E72" s="45"/>
      <c r="F72" s="21" t="s">
        <v>46</v>
      </c>
      <c r="G72" s="21">
        <v>50</v>
      </c>
      <c r="H72" s="4">
        <v>50</v>
      </c>
      <c r="I72" s="4"/>
      <c r="J72" s="4"/>
      <c r="K72" s="4"/>
      <c r="L72" s="106"/>
      <c r="M72" s="106"/>
      <c r="N72" s="106"/>
      <c r="O72" s="107" t="s">
        <v>46</v>
      </c>
      <c r="P72" s="107">
        <v>1</v>
      </c>
      <c r="Q72" s="106"/>
      <c r="R72" s="108"/>
      <c r="S72" s="109">
        <v>20</v>
      </c>
      <c r="T72" s="32">
        <f>(N72*R72)</f>
        <v>0</v>
      </c>
      <c r="U72" s="32">
        <f>IF(S72="Без НДС","Без НДС",S72/100*T72)</f>
        <v>0</v>
      </c>
      <c r="V72" s="32">
        <f>IF(S72="Без НДС",T72,U72+T72)</f>
        <v>0</v>
      </c>
    </row>
    <row r="73" spans="2:22" ht="30" x14ac:dyDescent="0.25">
      <c r="B73" s="21">
        <v>43</v>
      </c>
      <c r="C73" s="22" t="s">
        <v>187</v>
      </c>
      <c r="D73" s="45" t="s">
        <v>188</v>
      </c>
      <c r="E73" s="45" t="s">
        <v>189</v>
      </c>
      <c r="F73" s="21" t="s">
        <v>46</v>
      </c>
      <c r="G73" s="21">
        <v>16</v>
      </c>
      <c r="H73" s="4"/>
      <c r="I73" s="4"/>
      <c r="J73" s="4"/>
      <c r="K73" s="4">
        <v>16</v>
      </c>
      <c r="L73" s="106"/>
      <c r="M73" s="106"/>
      <c r="N73" s="106"/>
      <c r="O73" s="107" t="s">
        <v>46</v>
      </c>
      <c r="P73" s="107">
        <v>1</v>
      </c>
      <c r="Q73" s="106"/>
      <c r="R73" s="108"/>
      <c r="S73" s="109">
        <v>20</v>
      </c>
      <c r="T73" s="32">
        <f>(N73*R73)</f>
        <v>0</v>
      </c>
      <c r="U73" s="32">
        <f>IF(S73="Без НДС","Без НДС",S73/100*T73)</f>
        <v>0</v>
      </c>
      <c r="V73" s="32">
        <f>IF(S73="Без НДС",T73,U73+T73)</f>
        <v>0</v>
      </c>
    </row>
    <row r="74" spans="2:22" ht="30" x14ac:dyDescent="0.25">
      <c r="B74" s="21">
        <v>44</v>
      </c>
      <c r="C74" s="22" t="s">
        <v>190</v>
      </c>
      <c r="D74" s="45" t="s">
        <v>191</v>
      </c>
      <c r="E74" s="45"/>
      <c r="F74" s="21" t="s">
        <v>46</v>
      </c>
      <c r="G74" s="21">
        <v>8</v>
      </c>
      <c r="H74" s="4"/>
      <c r="I74" s="4"/>
      <c r="J74" s="4">
        <v>8</v>
      </c>
      <c r="K74" s="4"/>
      <c r="L74" s="106"/>
      <c r="M74" s="106"/>
      <c r="N74" s="106"/>
      <c r="O74" s="107" t="s">
        <v>46</v>
      </c>
      <c r="P74" s="107">
        <v>1</v>
      </c>
      <c r="Q74" s="106"/>
      <c r="R74" s="108"/>
      <c r="S74" s="109">
        <v>20</v>
      </c>
      <c r="T74" s="32">
        <f>(N74*R74)</f>
        <v>0</v>
      </c>
      <c r="U74" s="32">
        <f>IF(S74="Без НДС","Без НДС",S74/100*T74)</f>
        <v>0</v>
      </c>
      <c r="V74" s="32">
        <f>IF(S74="Без НДС",T74,U74+T74)</f>
        <v>0</v>
      </c>
    </row>
    <row r="75" spans="2:22" ht="30" x14ac:dyDescent="0.25">
      <c r="B75" s="21">
        <v>45</v>
      </c>
      <c r="C75" s="22" t="s">
        <v>192</v>
      </c>
      <c r="D75" s="45" t="s">
        <v>193</v>
      </c>
      <c r="E75" s="45"/>
      <c r="F75" s="21" t="s">
        <v>46</v>
      </c>
      <c r="G75" s="21">
        <v>226</v>
      </c>
      <c r="H75" s="4"/>
      <c r="I75" s="4"/>
      <c r="J75" s="4">
        <v>226</v>
      </c>
      <c r="K75" s="4"/>
      <c r="L75" s="106"/>
      <c r="M75" s="106"/>
      <c r="N75" s="106"/>
      <c r="O75" s="107" t="s">
        <v>46</v>
      </c>
      <c r="P75" s="107">
        <v>1</v>
      </c>
      <c r="Q75" s="106"/>
      <c r="R75" s="108"/>
      <c r="S75" s="109">
        <v>20</v>
      </c>
      <c r="T75" s="32">
        <f>(N75*R75)</f>
        <v>0</v>
      </c>
      <c r="U75" s="32">
        <f>IF(S75="Без НДС","Без НДС",S75/100*T75)</f>
        <v>0</v>
      </c>
      <c r="V75" s="32">
        <f>IF(S75="Без НДС",T75,U75+T75)</f>
        <v>0</v>
      </c>
    </row>
    <row r="76" spans="2:22" ht="30" x14ac:dyDescent="0.25">
      <c r="B76" s="21">
        <v>46</v>
      </c>
      <c r="C76" s="22" t="s">
        <v>194</v>
      </c>
      <c r="D76" s="45" t="s">
        <v>195</v>
      </c>
      <c r="E76" s="45"/>
      <c r="F76" s="21" t="s">
        <v>46</v>
      </c>
      <c r="G76" s="21">
        <v>16</v>
      </c>
      <c r="H76" s="4"/>
      <c r="I76" s="4"/>
      <c r="J76" s="4">
        <v>16</v>
      </c>
      <c r="K76" s="4"/>
      <c r="L76" s="106"/>
      <c r="M76" s="106"/>
      <c r="N76" s="106"/>
      <c r="O76" s="107" t="s">
        <v>46</v>
      </c>
      <c r="P76" s="107">
        <v>1</v>
      </c>
      <c r="Q76" s="106"/>
      <c r="R76" s="108"/>
      <c r="S76" s="109">
        <v>20</v>
      </c>
      <c r="T76" s="32">
        <f>(N76*R76)</f>
        <v>0</v>
      </c>
      <c r="U76" s="32">
        <f>IF(S76="Без НДС","Без НДС",S76/100*T76)</f>
        <v>0</v>
      </c>
      <c r="V76" s="32">
        <f>IF(S76="Без НДС",T76,U76+T76)</f>
        <v>0</v>
      </c>
    </row>
    <row r="77" spans="2:22" ht="30" x14ac:dyDescent="0.25">
      <c r="B77" s="21">
        <v>47</v>
      </c>
      <c r="C77" s="22" t="s">
        <v>196</v>
      </c>
      <c r="D77" s="45" t="s">
        <v>197</v>
      </c>
      <c r="E77" s="45"/>
      <c r="F77" s="21" t="s">
        <v>46</v>
      </c>
      <c r="G77" s="21">
        <v>24</v>
      </c>
      <c r="H77" s="4">
        <v>24</v>
      </c>
      <c r="I77" s="4"/>
      <c r="J77" s="4"/>
      <c r="K77" s="4"/>
      <c r="L77" s="106"/>
      <c r="M77" s="106"/>
      <c r="N77" s="106"/>
      <c r="O77" s="107" t="s">
        <v>46</v>
      </c>
      <c r="P77" s="107">
        <v>1</v>
      </c>
      <c r="Q77" s="106"/>
      <c r="R77" s="108"/>
      <c r="S77" s="109">
        <v>20</v>
      </c>
      <c r="T77" s="32">
        <f>(N77*R77)</f>
        <v>0</v>
      </c>
      <c r="U77" s="32">
        <f>IF(S77="Без НДС","Без НДС",S77/100*T77)</f>
        <v>0</v>
      </c>
      <c r="V77" s="32">
        <f>IF(S77="Без НДС",T77,U77+T77)</f>
        <v>0</v>
      </c>
    </row>
    <row r="78" spans="2:22" ht="30" x14ac:dyDescent="0.25">
      <c r="B78" s="21">
        <v>48</v>
      </c>
      <c r="C78" s="22" t="s">
        <v>198</v>
      </c>
      <c r="D78" s="45" t="s">
        <v>199</v>
      </c>
      <c r="E78" s="45"/>
      <c r="F78" s="21" t="s">
        <v>46</v>
      </c>
      <c r="G78" s="21">
        <v>8</v>
      </c>
      <c r="H78" s="4">
        <v>8</v>
      </c>
      <c r="I78" s="4"/>
      <c r="J78" s="4"/>
      <c r="K78" s="4"/>
      <c r="L78" s="106"/>
      <c r="M78" s="106"/>
      <c r="N78" s="106"/>
      <c r="O78" s="107" t="s">
        <v>46</v>
      </c>
      <c r="P78" s="107">
        <v>1</v>
      </c>
      <c r="Q78" s="106"/>
      <c r="R78" s="108"/>
      <c r="S78" s="109">
        <v>20</v>
      </c>
      <c r="T78" s="32">
        <f>(N78*R78)</f>
        <v>0</v>
      </c>
      <c r="U78" s="32">
        <f>IF(S78="Без НДС","Без НДС",S78/100*T78)</f>
        <v>0</v>
      </c>
      <c r="V78" s="32">
        <f>IF(S78="Без НДС",T78,U78+T78)</f>
        <v>0</v>
      </c>
    </row>
    <row r="79" spans="2:22" ht="30" x14ac:dyDescent="0.25">
      <c r="B79" s="21">
        <v>49</v>
      </c>
      <c r="C79" s="22" t="s">
        <v>200</v>
      </c>
      <c r="D79" s="45" t="s">
        <v>201</v>
      </c>
      <c r="E79" s="45"/>
      <c r="F79" s="21" t="s">
        <v>46</v>
      </c>
      <c r="G79" s="21">
        <v>24</v>
      </c>
      <c r="H79" s="4">
        <v>24</v>
      </c>
      <c r="I79" s="4"/>
      <c r="J79" s="4"/>
      <c r="K79" s="4"/>
      <c r="L79" s="106"/>
      <c r="M79" s="106"/>
      <c r="N79" s="106"/>
      <c r="O79" s="107" t="s">
        <v>46</v>
      </c>
      <c r="P79" s="107">
        <v>1</v>
      </c>
      <c r="Q79" s="106"/>
      <c r="R79" s="108"/>
      <c r="S79" s="109">
        <v>20</v>
      </c>
      <c r="T79" s="32">
        <f>(N79*R79)</f>
        <v>0</v>
      </c>
      <c r="U79" s="32">
        <f>IF(S79="Без НДС","Без НДС",S79/100*T79)</f>
        <v>0</v>
      </c>
      <c r="V79" s="32">
        <f>IF(S79="Без НДС",T79,U79+T79)</f>
        <v>0</v>
      </c>
    </row>
    <row r="80" spans="2:22" ht="45" x14ac:dyDescent="0.25">
      <c r="B80" s="21">
        <v>50</v>
      </c>
      <c r="C80" s="22" t="s">
        <v>202</v>
      </c>
      <c r="D80" s="45" t="s">
        <v>203</v>
      </c>
      <c r="E80" s="45" t="s">
        <v>204</v>
      </c>
      <c r="F80" s="21" t="s">
        <v>46</v>
      </c>
      <c r="G80" s="21">
        <v>20</v>
      </c>
      <c r="H80" s="4">
        <v>20</v>
      </c>
      <c r="I80" s="4"/>
      <c r="J80" s="4"/>
      <c r="K80" s="4"/>
      <c r="L80" s="106"/>
      <c r="M80" s="106"/>
      <c r="N80" s="106"/>
      <c r="O80" s="107" t="s">
        <v>46</v>
      </c>
      <c r="P80" s="107">
        <v>1</v>
      </c>
      <c r="Q80" s="106"/>
      <c r="R80" s="108"/>
      <c r="S80" s="109">
        <v>20</v>
      </c>
      <c r="T80" s="32">
        <f>(N80*R80)</f>
        <v>0</v>
      </c>
      <c r="U80" s="32">
        <f>IF(S80="Без НДС","Без НДС",S80/100*T80)</f>
        <v>0</v>
      </c>
      <c r="V80" s="32">
        <f>IF(S80="Без НДС",T80,U80+T80)</f>
        <v>0</v>
      </c>
    </row>
    <row r="81" spans="2:22" ht="30" x14ac:dyDescent="0.25">
      <c r="B81" s="21">
        <v>51</v>
      </c>
      <c r="C81" s="22" t="s">
        <v>205</v>
      </c>
      <c r="D81" s="45" t="s">
        <v>206</v>
      </c>
      <c r="E81" s="45"/>
      <c r="F81" s="21" t="s">
        <v>46</v>
      </c>
      <c r="G81" s="21">
        <v>546</v>
      </c>
      <c r="H81" s="4"/>
      <c r="I81" s="4">
        <v>546</v>
      </c>
      <c r="J81" s="4"/>
      <c r="K81" s="4"/>
      <c r="L81" s="106"/>
      <c r="M81" s="106"/>
      <c r="N81" s="106"/>
      <c r="O81" s="107" t="s">
        <v>46</v>
      </c>
      <c r="P81" s="107">
        <v>1</v>
      </c>
      <c r="Q81" s="106"/>
      <c r="R81" s="108"/>
      <c r="S81" s="109">
        <v>20</v>
      </c>
      <c r="T81" s="32">
        <f>(N81*R81)</f>
        <v>0</v>
      </c>
      <c r="U81" s="32">
        <f>IF(S81="Без НДС","Без НДС",S81/100*T81)</f>
        <v>0</v>
      </c>
      <c r="V81" s="32">
        <f>IF(S81="Без НДС",T81,U81+T81)</f>
        <v>0</v>
      </c>
    </row>
    <row r="82" spans="2:22" ht="30" x14ac:dyDescent="0.25">
      <c r="B82" s="21">
        <v>52</v>
      </c>
      <c r="C82" s="22" t="s">
        <v>205</v>
      </c>
      <c r="D82" s="45" t="s">
        <v>206</v>
      </c>
      <c r="E82" s="45" t="s">
        <v>207</v>
      </c>
      <c r="F82" s="21" t="s">
        <v>46</v>
      </c>
      <c r="G82" s="21">
        <v>8</v>
      </c>
      <c r="H82" s="4">
        <v>8</v>
      </c>
      <c r="I82" s="4"/>
      <c r="J82" s="4"/>
      <c r="K82" s="4"/>
      <c r="L82" s="106"/>
      <c r="M82" s="106"/>
      <c r="N82" s="106"/>
      <c r="O82" s="107" t="s">
        <v>46</v>
      </c>
      <c r="P82" s="107">
        <v>1</v>
      </c>
      <c r="Q82" s="106"/>
      <c r="R82" s="108"/>
      <c r="S82" s="109">
        <v>20</v>
      </c>
      <c r="T82" s="32">
        <f>(N82*R82)</f>
        <v>0</v>
      </c>
      <c r="U82" s="32">
        <f>IF(S82="Без НДС","Без НДС",S82/100*T82)</f>
        <v>0</v>
      </c>
      <c r="V82" s="32">
        <f>IF(S82="Без НДС",T82,U82+T82)</f>
        <v>0</v>
      </c>
    </row>
    <row r="83" spans="2:22" ht="30" x14ac:dyDescent="0.25">
      <c r="B83" s="21">
        <v>53</v>
      </c>
      <c r="C83" s="22" t="s">
        <v>208</v>
      </c>
      <c r="D83" s="45" t="s">
        <v>209</v>
      </c>
      <c r="E83" s="45"/>
      <c r="F83" s="21" t="s">
        <v>46</v>
      </c>
      <c r="G83" s="21">
        <v>40</v>
      </c>
      <c r="H83" s="4">
        <v>40</v>
      </c>
      <c r="I83" s="4"/>
      <c r="J83" s="4"/>
      <c r="K83" s="4"/>
      <c r="L83" s="106"/>
      <c r="M83" s="106"/>
      <c r="N83" s="106"/>
      <c r="O83" s="107" t="s">
        <v>46</v>
      </c>
      <c r="P83" s="107">
        <v>1</v>
      </c>
      <c r="Q83" s="106"/>
      <c r="R83" s="108"/>
      <c r="S83" s="109">
        <v>20</v>
      </c>
      <c r="T83" s="32">
        <f>(N83*R83)</f>
        <v>0</v>
      </c>
      <c r="U83" s="32">
        <f>IF(S83="Без НДС","Без НДС",S83/100*T83)</f>
        <v>0</v>
      </c>
      <c r="V83" s="32">
        <f>IF(S83="Без НДС",T83,U83+T83)</f>
        <v>0</v>
      </c>
    </row>
    <row r="84" spans="2:22" ht="30" x14ac:dyDescent="0.25">
      <c r="B84" s="21">
        <v>54</v>
      </c>
      <c r="C84" s="22" t="s">
        <v>210</v>
      </c>
      <c r="D84" s="45" t="s">
        <v>211</v>
      </c>
      <c r="E84" s="45"/>
      <c r="F84" s="21" t="s">
        <v>46</v>
      </c>
      <c r="G84" s="21">
        <v>422</v>
      </c>
      <c r="H84" s="4">
        <v>422</v>
      </c>
      <c r="I84" s="4"/>
      <c r="J84" s="4"/>
      <c r="K84" s="4"/>
      <c r="L84" s="106"/>
      <c r="M84" s="106"/>
      <c r="N84" s="106"/>
      <c r="O84" s="107" t="s">
        <v>46</v>
      </c>
      <c r="P84" s="107">
        <v>1</v>
      </c>
      <c r="Q84" s="106"/>
      <c r="R84" s="108"/>
      <c r="S84" s="109">
        <v>20</v>
      </c>
      <c r="T84" s="32">
        <f>(N84*R84)</f>
        <v>0</v>
      </c>
      <c r="U84" s="32">
        <f>IF(S84="Без НДС","Без НДС",S84/100*T84)</f>
        <v>0</v>
      </c>
      <c r="V84" s="32">
        <f>IF(S84="Без НДС",T84,U84+T84)</f>
        <v>0</v>
      </c>
    </row>
    <row r="85" spans="2:22" ht="30" x14ac:dyDescent="0.25">
      <c r="B85" s="21">
        <v>55</v>
      </c>
      <c r="C85" s="22" t="s">
        <v>212</v>
      </c>
      <c r="D85" s="45" t="s">
        <v>213</v>
      </c>
      <c r="E85" s="45" t="s">
        <v>214</v>
      </c>
      <c r="F85" s="21" t="s">
        <v>46</v>
      </c>
      <c r="G85" s="21">
        <v>312</v>
      </c>
      <c r="H85" s="4">
        <v>312</v>
      </c>
      <c r="I85" s="4"/>
      <c r="J85" s="4"/>
      <c r="K85" s="4"/>
      <c r="L85" s="106"/>
      <c r="M85" s="106"/>
      <c r="N85" s="106"/>
      <c r="O85" s="107" t="s">
        <v>46</v>
      </c>
      <c r="P85" s="107">
        <v>1</v>
      </c>
      <c r="Q85" s="106"/>
      <c r="R85" s="108"/>
      <c r="S85" s="109">
        <v>20</v>
      </c>
      <c r="T85" s="32">
        <f>(N85*R85)</f>
        <v>0</v>
      </c>
      <c r="U85" s="32">
        <f>IF(S85="Без НДС","Без НДС",S85/100*T85)</f>
        <v>0</v>
      </c>
      <c r="V85" s="32">
        <f>IF(S85="Без НДС",T85,U85+T85)</f>
        <v>0</v>
      </c>
    </row>
    <row r="86" spans="2:22" ht="30" x14ac:dyDescent="0.25">
      <c r="B86" s="21">
        <v>56</v>
      </c>
      <c r="C86" s="22" t="s">
        <v>215</v>
      </c>
      <c r="D86" s="45" t="s">
        <v>216</v>
      </c>
      <c r="E86" s="45"/>
      <c r="F86" s="21" t="s">
        <v>46</v>
      </c>
      <c r="G86" s="21">
        <v>6</v>
      </c>
      <c r="H86" s="4"/>
      <c r="I86" s="4">
        <v>6</v>
      </c>
      <c r="J86" s="4"/>
      <c r="K86" s="4"/>
      <c r="L86" s="106"/>
      <c r="M86" s="106"/>
      <c r="N86" s="106"/>
      <c r="O86" s="107" t="s">
        <v>46</v>
      </c>
      <c r="P86" s="107">
        <v>1</v>
      </c>
      <c r="Q86" s="106"/>
      <c r="R86" s="108"/>
      <c r="S86" s="109">
        <v>20</v>
      </c>
      <c r="T86" s="32">
        <f>(N86*R86)</f>
        <v>0</v>
      </c>
      <c r="U86" s="32">
        <f>IF(S86="Без НДС","Без НДС",S86/100*T86)</f>
        <v>0</v>
      </c>
      <c r="V86" s="32">
        <f>IF(S86="Без НДС",T86,U86+T86)</f>
        <v>0</v>
      </c>
    </row>
    <row r="87" spans="2:22" ht="45" x14ac:dyDescent="0.25">
      <c r="B87" s="21">
        <v>57</v>
      </c>
      <c r="C87" s="22" t="s">
        <v>215</v>
      </c>
      <c r="D87" s="45" t="s">
        <v>216</v>
      </c>
      <c r="E87" s="45" t="s">
        <v>217</v>
      </c>
      <c r="F87" s="21" t="s">
        <v>46</v>
      </c>
      <c r="G87" s="21">
        <v>60</v>
      </c>
      <c r="H87" s="4">
        <v>60</v>
      </c>
      <c r="I87" s="4"/>
      <c r="J87" s="4"/>
      <c r="K87" s="4"/>
      <c r="L87" s="106"/>
      <c r="M87" s="106"/>
      <c r="N87" s="106"/>
      <c r="O87" s="107" t="s">
        <v>46</v>
      </c>
      <c r="P87" s="107">
        <v>1</v>
      </c>
      <c r="Q87" s="106"/>
      <c r="R87" s="108"/>
      <c r="S87" s="109">
        <v>20</v>
      </c>
      <c r="T87" s="32">
        <f>(N87*R87)</f>
        <v>0</v>
      </c>
      <c r="U87" s="32">
        <f>IF(S87="Без НДС","Без НДС",S87/100*T87)</f>
        <v>0</v>
      </c>
      <c r="V87" s="32">
        <f>IF(S87="Без НДС",T87,U87+T87)</f>
        <v>0</v>
      </c>
    </row>
    <row r="88" spans="2:22" ht="30" x14ac:dyDescent="0.25">
      <c r="B88" s="21">
        <v>58</v>
      </c>
      <c r="C88" s="22" t="s">
        <v>218</v>
      </c>
      <c r="D88" s="45" t="s">
        <v>219</v>
      </c>
      <c r="E88" s="45"/>
      <c r="F88" s="21" t="s">
        <v>46</v>
      </c>
      <c r="G88" s="21">
        <v>380</v>
      </c>
      <c r="H88" s="4">
        <v>380</v>
      </c>
      <c r="I88" s="4"/>
      <c r="J88" s="4"/>
      <c r="K88" s="4"/>
      <c r="L88" s="106"/>
      <c r="M88" s="106"/>
      <c r="N88" s="106"/>
      <c r="O88" s="107" t="s">
        <v>46</v>
      </c>
      <c r="P88" s="107">
        <v>1</v>
      </c>
      <c r="Q88" s="106"/>
      <c r="R88" s="108"/>
      <c r="S88" s="109">
        <v>20</v>
      </c>
      <c r="T88" s="32">
        <f>(N88*R88)</f>
        <v>0</v>
      </c>
      <c r="U88" s="32">
        <f>IF(S88="Без НДС","Без НДС",S88/100*T88)</f>
        <v>0</v>
      </c>
      <c r="V88" s="32">
        <f>IF(S88="Без НДС",T88,U88+T88)</f>
        <v>0</v>
      </c>
    </row>
    <row r="89" spans="2:22" ht="30" x14ac:dyDescent="0.25">
      <c r="B89" s="21">
        <v>59</v>
      </c>
      <c r="C89" s="22" t="s">
        <v>220</v>
      </c>
      <c r="D89" s="45" t="s">
        <v>221</v>
      </c>
      <c r="E89" s="45"/>
      <c r="F89" s="21" t="s">
        <v>46</v>
      </c>
      <c r="G89" s="21">
        <v>7</v>
      </c>
      <c r="H89" s="4">
        <v>7</v>
      </c>
      <c r="I89" s="4"/>
      <c r="J89" s="4"/>
      <c r="K89" s="4"/>
      <c r="L89" s="106"/>
      <c r="M89" s="106"/>
      <c r="N89" s="106"/>
      <c r="O89" s="107" t="s">
        <v>46</v>
      </c>
      <c r="P89" s="107">
        <v>1</v>
      </c>
      <c r="Q89" s="106"/>
      <c r="R89" s="108"/>
      <c r="S89" s="109">
        <v>20</v>
      </c>
      <c r="T89" s="32">
        <f>(N89*R89)</f>
        <v>0</v>
      </c>
      <c r="U89" s="32">
        <f>IF(S89="Без НДС","Без НДС",S89/100*T89)</f>
        <v>0</v>
      </c>
      <c r="V89" s="32">
        <f>IF(S89="Без НДС",T89,U89+T89)</f>
        <v>0</v>
      </c>
    </row>
    <row r="90" spans="2:22" ht="30" x14ac:dyDescent="0.25">
      <c r="B90" s="21">
        <v>60</v>
      </c>
      <c r="C90" s="22" t="s">
        <v>222</v>
      </c>
      <c r="D90" s="45" t="s">
        <v>223</v>
      </c>
      <c r="E90" s="45"/>
      <c r="F90" s="21" t="s">
        <v>46</v>
      </c>
      <c r="G90" s="21">
        <v>6</v>
      </c>
      <c r="H90" s="4">
        <v>6</v>
      </c>
      <c r="I90" s="4"/>
      <c r="J90" s="4"/>
      <c r="K90" s="4"/>
      <c r="L90" s="106"/>
      <c r="M90" s="106"/>
      <c r="N90" s="106"/>
      <c r="O90" s="107" t="s">
        <v>46</v>
      </c>
      <c r="P90" s="107">
        <v>1</v>
      </c>
      <c r="Q90" s="106"/>
      <c r="R90" s="108"/>
      <c r="S90" s="109">
        <v>20</v>
      </c>
      <c r="T90" s="32">
        <f>(N90*R90)</f>
        <v>0</v>
      </c>
      <c r="U90" s="32">
        <f>IF(S90="Без НДС","Без НДС",S90/100*T90)</f>
        <v>0</v>
      </c>
      <c r="V90" s="32">
        <f>IF(S90="Без НДС",T90,U90+T90)</f>
        <v>0</v>
      </c>
    </row>
    <row r="91" spans="2:22" ht="30" x14ac:dyDescent="0.25">
      <c r="B91" s="21">
        <v>61</v>
      </c>
      <c r="C91" s="22" t="s">
        <v>224</v>
      </c>
      <c r="D91" s="45" t="s">
        <v>225</v>
      </c>
      <c r="E91" s="45" t="s">
        <v>226</v>
      </c>
      <c r="F91" s="21" t="s">
        <v>46</v>
      </c>
      <c r="G91" s="21">
        <v>12</v>
      </c>
      <c r="H91" s="4">
        <v>12</v>
      </c>
      <c r="I91" s="4"/>
      <c r="J91" s="4"/>
      <c r="K91" s="4"/>
      <c r="L91" s="106"/>
      <c r="M91" s="106"/>
      <c r="N91" s="106"/>
      <c r="O91" s="107" t="s">
        <v>46</v>
      </c>
      <c r="P91" s="107">
        <v>1</v>
      </c>
      <c r="Q91" s="106"/>
      <c r="R91" s="108"/>
      <c r="S91" s="109">
        <v>20</v>
      </c>
      <c r="T91" s="32">
        <f>(N91*R91)</f>
        <v>0</v>
      </c>
      <c r="U91" s="32">
        <f>IF(S91="Без НДС","Без НДС",S91/100*T91)</f>
        <v>0</v>
      </c>
      <c r="V91" s="32">
        <f>IF(S91="Без НДС",T91,U91+T91)</f>
        <v>0</v>
      </c>
    </row>
    <row r="92" spans="2:22" ht="30" x14ac:dyDescent="0.25">
      <c r="B92" s="21">
        <v>62</v>
      </c>
      <c r="C92" s="22" t="s">
        <v>227</v>
      </c>
      <c r="D92" s="45" t="s">
        <v>228</v>
      </c>
      <c r="E92" s="45"/>
      <c r="F92" s="21" t="s">
        <v>46</v>
      </c>
      <c r="G92" s="21">
        <v>4</v>
      </c>
      <c r="H92" s="4">
        <v>4</v>
      </c>
      <c r="I92" s="4"/>
      <c r="J92" s="4"/>
      <c r="K92" s="4"/>
      <c r="L92" s="106"/>
      <c r="M92" s="106"/>
      <c r="N92" s="106"/>
      <c r="O92" s="107" t="s">
        <v>46</v>
      </c>
      <c r="P92" s="107">
        <v>1</v>
      </c>
      <c r="Q92" s="106"/>
      <c r="R92" s="108"/>
      <c r="S92" s="109">
        <v>20</v>
      </c>
      <c r="T92" s="32">
        <f>(N92*R92)</f>
        <v>0</v>
      </c>
      <c r="U92" s="32">
        <f>IF(S92="Без НДС","Без НДС",S92/100*T92)</f>
        <v>0</v>
      </c>
      <c r="V92" s="32">
        <f>IF(S92="Без НДС",T92,U92+T92)</f>
        <v>0</v>
      </c>
    </row>
    <row r="93" spans="2:22" ht="30" x14ac:dyDescent="0.25">
      <c r="B93" s="21">
        <v>63</v>
      </c>
      <c r="C93" s="22" t="s">
        <v>229</v>
      </c>
      <c r="D93" s="45" t="s">
        <v>230</v>
      </c>
      <c r="E93" s="45"/>
      <c r="F93" s="21" t="s">
        <v>46</v>
      </c>
      <c r="G93" s="21">
        <v>58</v>
      </c>
      <c r="H93" s="4">
        <v>58</v>
      </c>
      <c r="I93" s="4"/>
      <c r="J93" s="4"/>
      <c r="K93" s="4"/>
      <c r="L93" s="106"/>
      <c r="M93" s="106"/>
      <c r="N93" s="106"/>
      <c r="O93" s="107" t="s">
        <v>46</v>
      </c>
      <c r="P93" s="107">
        <v>1</v>
      </c>
      <c r="Q93" s="106"/>
      <c r="R93" s="108"/>
      <c r="S93" s="109">
        <v>20</v>
      </c>
      <c r="T93" s="32">
        <f>(N93*R93)</f>
        <v>0</v>
      </c>
      <c r="U93" s="32">
        <f>IF(S93="Без НДС","Без НДС",S93/100*T93)</f>
        <v>0</v>
      </c>
      <c r="V93" s="32">
        <f>IF(S93="Без НДС",T93,U93+T93)</f>
        <v>0</v>
      </c>
    </row>
    <row r="94" spans="2:22" ht="30" x14ac:dyDescent="0.25">
      <c r="B94" s="21">
        <v>64</v>
      </c>
      <c r="C94" s="22" t="s">
        <v>231</v>
      </c>
      <c r="D94" s="45" t="s">
        <v>232</v>
      </c>
      <c r="E94" s="45"/>
      <c r="F94" s="21" t="s">
        <v>46</v>
      </c>
      <c r="G94" s="21">
        <v>13</v>
      </c>
      <c r="H94" s="4">
        <v>13</v>
      </c>
      <c r="I94" s="4"/>
      <c r="J94" s="4"/>
      <c r="K94" s="4"/>
      <c r="L94" s="106"/>
      <c r="M94" s="106"/>
      <c r="N94" s="106"/>
      <c r="O94" s="107" t="s">
        <v>46</v>
      </c>
      <c r="P94" s="107">
        <v>1</v>
      </c>
      <c r="Q94" s="106"/>
      <c r="R94" s="108"/>
      <c r="S94" s="109">
        <v>20</v>
      </c>
      <c r="T94" s="32">
        <f>(N94*R94)</f>
        <v>0</v>
      </c>
      <c r="U94" s="32">
        <f>IF(S94="Без НДС","Без НДС",S94/100*T94)</f>
        <v>0</v>
      </c>
      <c r="V94" s="32">
        <f>IF(S94="Без НДС",T94,U94+T94)</f>
        <v>0</v>
      </c>
    </row>
    <row r="95" spans="2:22" ht="30" x14ac:dyDescent="0.25">
      <c r="B95" s="21">
        <v>65</v>
      </c>
      <c r="C95" s="22" t="s">
        <v>233</v>
      </c>
      <c r="D95" s="45" t="s">
        <v>234</v>
      </c>
      <c r="E95" s="45"/>
      <c r="F95" s="21" t="s">
        <v>46</v>
      </c>
      <c r="G95" s="21">
        <v>4</v>
      </c>
      <c r="H95" s="4">
        <v>4</v>
      </c>
      <c r="I95" s="4"/>
      <c r="J95" s="4"/>
      <c r="K95" s="4"/>
      <c r="L95" s="106"/>
      <c r="M95" s="106"/>
      <c r="N95" s="106"/>
      <c r="O95" s="107" t="s">
        <v>46</v>
      </c>
      <c r="P95" s="107">
        <v>1</v>
      </c>
      <c r="Q95" s="106"/>
      <c r="R95" s="108"/>
      <c r="S95" s="109">
        <v>20</v>
      </c>
      <c r="T95" s="32">
        <f>(N95*R95)</f>
        <v>0</v>
      </c>
      <c r="U95" s="32">
        <f>IF(S95="Без НДС","Без НДС",S95/100*T95)</f>
        <v>0</v>
      </c>
      <c r="V95" s="32">
        <f>IF(S95="Без НДС",T95,U95+T95)</f>
        <v>0</v>
      </c>
    </row>
    <row r="96" spans="2:22" ht="30" x14ac:dyDescent="0.25">
      <c r="B96" s="21">
        <v>66</v>
      </c>
      <c r="C96" s="22" t="s">
        <v>235</v>
      </c>
      <c r="D96" s="45" t="s">
        <v>236</v>
      </c>
      <c r="E96" s="45"/>
      <c r="F96" s="21" t="s">
        <v>46</v>
      </c>
      <c r="G96" s="21">
        <v>5</v>
      </c>
      <c r="H96" s="4">
        <v>5</v>
      </c>
      <c r="I96" s="4"/>
      <c r="J96" s="4"/>
      <c r="K96" s="4"/>
      <c r="L96" s="106"/>
      <c r="M96" s="106"/>
      <c r="N96" s="106"/>
      <c r="O96" s="107" t="s">
        <v>46</v>
      </c>
      <c r="P96" s="107">
        <v>1</v>
      </c>
      <c r="Q96" s="106"/>
      <c r="R96" s="108"/>
      <c r="S96" s="109">
        <v>20</v>
      </c>
      <c r="T96" s="32">
        <f>(N96*R96)</f>
        <v>0</v>
      </c>
      <c r="U96" s="32">
        <f>IF(S96="Без НДС","Без НДС",S96/100*T96)</f>
        <v>0</v>
      </c>
      <c r="V96" s="32">
        <f>IF(S96="Без НДС",T96,U96+T96)</f>
        <v>0</v>
      </c>
    </row>
    <row r="97" spans="2:22" ht="30" x14ac:dyDescent="0.25">
      <c r="B97" s="21">
        <v>67</v>
      </c>
      <c r="C97" s="22" t="s">
        <v>237</v>
      </c>
      <c r="D97" s="45" t="s">
        <v>238</v>
      </c>
      <c r="E97" s="45"/>
      <c r="F97" s="21" t="s">
        <v>46</v>
      </c>
      <c r="G97" s="21">
        <v>32</v>
      </c>
      <c r="H97" s="4">
        <v>32</v>
      </c>
      <c r="I97" s="4"/>
      <c r="J97" s="4"/>
      <c r="K97" s="4"/>
      <c r="L97" s="106"/>
      <c r="M97" s="106"/>
      <c r="N97" s="106"/>
      <c r="O97" s="107" t="s">
        <v>46</v>
      </c>
      <c r="P97" s="107">
        <v>1</v>
      </c>
      <c r="Q97" s="106"/>
      <c r="R97" s="108"/>
      <c r="S97" s="109">
        <v>20</v>
      </c>
      <c r="T97" s="32">
        <f>(N97*R97)</f>
        <v>0</v>
      </c>
      <c r="U97" s="32">
        <f>IF(S97="Без НДС","Без НДС",S97/100*T97)</f>
        <v>0</v>
      </c>
      <c r="V97" s="32">
        <f>IF(S97="Без НДС",T97,U97+T97)</f>
        <v>0</v>
      </c>
    </row>
    <row r="98" spans="2:22" ht="30" x14ac:dyDescent="0.25">
      <c r="B98" s="21">
        <v>68</v>
      </c>
      <c r="C98" s="22" t="s">
        <v>239</v>
      </c>
      <c r="D98" s="45" t="s">
        <v>240</v>
      </c>
      <c r="E98" s="45"/>
      <c r="F98" s="21" t="s">
        <v>46</v>
      </c>
      <c r="G98" s="21">
        <v>52</v>
      </c>
      <c r="H98" s="4">
        <v>52</v>
      </c>
      <c r="I98" s="4"/>
      <c r="J98" s="4"/>
      <c r="K98" s="4"/>
      <c r="L98" s="106"/>
      <c r="M98" s="106"/>
      <c r="N98" s="106"/>
      <c r="O98" s="107" t="s">
        <v>46</v>
      </c>
      <c r="P98" s="107">
        <v>1</v>
      </c>
      <c r="Q98" s="106"/>
      <c r="R98" s="108"/>
      <c r="S98" s="109">
        <v>20</v>
      </c>
      <c r="T98" s="32">
        <f>(N98*R98)</f>
        <v>0</v>
      </c>
      <c r="U98" s="32">
        <f>IF(S98="Без НДС","Без НДС",S98/100*T98)</f>
        <v>0</v>
      </c>
      <c r="V98" s="32">
        <f>IF(S98="Без НДС",T98,U98+T98)</f>
        <v>0</v>
      </c>
    </row>
    <row r="99" spans="2:22" ht="30" x14ac:dyDescent="0.25">
      <c r="B99" s="21">
        <v>69</v>
      </c>
      <c r="C99" s="22" t="s">
        <v>241</v>
      </c>
      <c r="D99" s="45" t="s">
        <v>242</v>
      </c>
      <c r="E99" s="45"/>
      <c r="F99" s="21" t="s">
        <v>46</v>
      </c>
      <c r="G99" s="21">
        <v>47</v>
      </c>
      <c r="H99" s="4">
        <v>47</v>
      </c>
      <c r="I99" s="4"/>
      <c r="J99" s="4"/>
      <c r="K99" s="4"/>
      <c r="L99" s="106"/>
      <c r="M99" s="106"/>
      <c r="N99" s="106"/>
      <c r="O99" s="107" t="s">
        <v>46</v>
      </c>
      <c r="P99" s="107">
        <v>1</v>
      </c>
      <c r="Q99" s="106"/>
      <c r="R99" s="108"/>
      <c r="S99" s="109">
        <v>20</v>
      </c>
      <c r="T99" s="32">
        <f>(N99*R99)</f>
        <v>0</v>
      </c>
      <c r="U99" s="32">
        <f>IF(S99="Без НДС","Без НДС",S99/100*T99)</f>
        <v>0</v>
      </c>
      <c r="V99" s="32">
        <f>IF(S99="Без НДС",T99,U99+T99)</f>
        <v>0</v>
      </c>
    </row>
    <row r="100" spans="2:22" ht="30" x14ac:dyDescent="0.25">
      <c r="B100" s="21">
        <v>70</v>
      </c>
      <c r="C100" s="22" t="s">
        <v>243</v>
      </c>
      <c r="D100" s="45" t="s">
        <v>244</v>
      </c>
      <c r="E100" s="45"/>
      <c r="F100" s="21" t="s">
        <v>46</v>
      </c>
      <c r="G100" s="21">
        <v>32</v>
      </c>
      <c r="H100" s="4">
        <v>32</v>
      </c>
      <c r="I100" s="4"/>
      <c r="J100" s="4"/>
      <c r="K100" s="4"/>
      <c r="L100" s="106"/>
      <c r="M100" s="106"/>
      <c r="N100" s="106"/>
      <c r="O100" s="107" t="s">
        <v>46</v>
      </c>
      <c r="P100" s="107">
        <v>1</v>
      </c>
      <c r="Q100" s="106"/>
      <c r="R100" s="108"/>
      <c r="S100" s="109">
        <v>20</v>
      </c>
      <c r="T100" s="32">
        <f>(N100*R100)</f>
        <v>0</v>
      </c>
      <c r="U100" s="32">
        <f>IF(S100="Без НДС","Без НДС",S100/100*T100)</f>
        <v>0</v>
      </c>
      <c r="V100" s="32">
        <f>IF(S100="Без НДС",T100,U100+T100)</f>
        <v>0</v>
      </c>
    </row>
    <row r="101" spans="2:22" ht="30" x14ac:dyDescent="0.25">
      <c r="B101" s="21">
        <v>71</v>
      </c>
      <c r="C101" s="22" t="s">
        <v>245</v>
      </c>
      <c r="D101" s="45" t="s">
        <v>246</v>
      </c>
      <c r="E101" s="45"/>
      <c r="F101" s="21" t="s">
        <v>46</v>
      </c>
      <c r="G101" s="21">
        <v>16</v>
      </c>
      <c r="H101" s="4">
        <v>16</v>
      </c>
      <c r="I101" s="4"/>
      <c r="J101" s="4"/>
      <c r="K101" s="4"/>
      <c r="L101" s="106"/>
      <c r="M101" s="106"/>
      <c r="N101" s="106"/>
      <c r="O101" s="107" t="s">
        <v>46</v>
      </c>
      <c r="P101" s="107">
        <v>1</v>
      </c>
      <c r="Q101" s="106"/>
      <c r="R101" s="108"/>
      <c r="S101" s="109">
        <v>20</v>
      </c>
      <c r="T101" s="32">
        <f>(N101*R101)</f>
        <v>0</v>
      </c>
      <c r="U101" s="32">
        <f>IF(S101="Без НДС","Без НДС",S101/100*T101)</f>
        <v>0</v>
      </c>
      <c r="V101" s="32">
        <f>IF(S101="Без НДС",T101,U101+T101)</f>
        <v>0</v>
      </c>
    </row>
    <row r="102" spans="2:22" ht="30" x14ac:dyDescent="0.25">
      <c r="B102" s="21">
        <v>72</v>
      </c>
      <c r="C102" s="22" t="s">
        <v>247</v>
      </c>
      <c r="D102" s="45" t="s">
        <v>248</v>
      </c>
      <c r="E102" s="45"/>
      <c r="F102" s="21" t="s">
        <v>46</v>
      </c>
      <c r="G102" s="21">
        <v>34</v>
      </c>
      <c r="H102" s="4">
        <v>34</v>
      </c>
      <c r="I102" s="4"/>
      <c r="J102" s="4"/>
      <c r="K102" s="4"/>
      <c r="L102" s="106"/>
      <c r="M102" s="106"/>
      <c r="N102" s="106"/>
      <c r="O102" s="107" t="s">
        <v>46</v>
      </c>
      <c r="P102" s="107">
        <v>1</v>
      </c>
      <c r="Q102" s="106"/>
      <c r="R102" s="108"/>
      <c r="S102" s="109">
        <v>20</v>
      </c>
      <c r="T102" s="32">
        <f>(N102*R102)</f>
        <v>0</v>
      </c>
      <c r="U102" s="32">
        <f>IF(S102="Без НДС","Без НДС",S102/100*T102)</f>
        <v>0</v>
      </c>
      <c r="V102" s="32">
        <f>IF(S102="Без НДС",T102,U102+T102)</f>
        <v>0</v>
      </c>
    </row>
    <row r="103" spans="2:22" ht="30" x14ac:dyDescent="0.25">
      <c r="B103" s="21">
        <v>73</v>
      </c>
      <c r="C103" s="22" t="s">
        <v>249</v>
      </c>
      <c r="D103" s="45" t="s">
        <v>250</v>
      </c>
      <c r="E103" s="45"/>
      <c r="F103" s="21" t="s">
        <v>46</v>
      </c>
      <c r="G103" s="21">
        <v>8</v>
      </c>
      <c r="H103" s="4">
        <v>8</v>
      </c>
      <c r="I103" s="4"/>
      <c r="J103" s="4"/>
      <c r="K103" s="4"/>
      <c r="L103" s="106"/>
      <c r="M103" s="106"/>
      <c r="N103" s="106"/>
      <c r="O103" s="107" t="s">
        <v>46</v>
      </c>
      <c r="P103" s="107">
        <v>1</v>
      </c>
      <c r="Q103" s="106"/>
      <c r="R103" s="108"/>
      <c r="S103" s="109">
        <v>20</v>
      </c>
      <c r="T103" s="32">
        <f>(N103*R103)</f>
        <v>0</v>
      </c>
      <c r="U103" s="32">
        <f>IF(S103="Без НДС","Без НДС",S103/100*T103)</f>
        <v>0</v>
      </c>
      <c r="V103" s="32">
        <f>IF(S103="Без НДС",T103,U103+T103)</f>
        <v>0</v>
      </c>
    </row>
    <row r="104" spans="2:22" x14ac:dyDescent="0.25">
      <c r="B104" s="21">
        <v>74</v>
      </c>
      <c r="C104" s="22" t="s">
        <v>251</v>
      </c>
      <c r="D104" s="45" t="s">
        <v>252</v>
      </c>
      <c r="E104" s="45"/>
      <c r="F104" s="21" t="s">
        <v>46</v>
      </c>
      <c r="G104" s="21">
        <v>155</v>
      </c>
      <c r="H104" s="4"/>
      <c r="I104" s="4">
        <v>155</v>
      </c>
      <c r="J104" s="4"/>
      <c r="K104" s="4"/>
      <c r="L104" s="106"/>
      <c r="M104" s="106"/>
      <c r="N104" s="106"/>
      <c r="O104" s="107" t="s">
        <v>46</v>
      </c>
      <c r="P104" s="107">
        <v>1</v>
      </c>
      <c r="Q104" s="106"/>
      <c r="R104" s="108"/>
      <c r="S104" s="109">
        <v>20</v>
      </c>
      <c r="T104" s="32">
        <f>(N104*R104)</f>
        <v>0</v>
      </c>
      <c r="U104" s="32">
        <f>IF(S104="Без НДС","Без НДС",S104/100*T104)</f>
        <v>0</v>
      </c>
      <c r="V104" s="32">
        <f>IF(S104="Без НДС",T104,U104+T104)</f>
        <v>0</v>
      </c>
    </row>
    <row r="105" spans="2:22" ht="30" x14ac:dyDescent="0.25">
      <c r="B105" s="21">
        <v>75</v>
      </c>
      <c r="C105" s="22" t="s">
        <v>251</v>
      </c>
      <c r="D105" s="45" t="s">
        <v>252</v>
      </c>
      <c r="E105" s="45" t="s">
        <v>253</v>
      </c>
      <c r="F105" s="21" t="s">
        <v>46</v>
      </c>
      <c r="G105" s="21">
        <v>4</v>
      </c>
      <c r="H105" s="4">
        <v>4</v>
      </c>
      <c r="I105" s="4"/>
      <c r="J105" s="4"/>
      <c r="K105" s="4"/>
      <c r="L105" s="106"/>
      <c r="M105" s="106"/>
      <c r="N105" s="106"/>
      <c r="O105" s="107" t="s">
        <v>46</v>
      </c>
      <c r="P105" s="107">
        <v>1</v>
      </c>
      <c r="Q105" s="106"/>
      <c r="R105" s="108"/>
      <c r="S105" s="109">
        <v>20</v>
      </c>
      <c r="T105" s="32">
        <f>(N105*R105)</f>
        <v>0</v>
      </c>
      <c r="U105" s="32">
        <f>IF(S105="Без НДС","Без НДС",S105/100*T105)</f>
        <v>0</v>
      </c>
      <c r="V105" s="32">
        <f>IF(S105="Без НДС",T105,U105+T105)</f>
        <v>0</v>
      </c>
    </row>
    <row r="106" spans="2:22" ht="30" x14ac:dyDescent="0.25">
      <c r="B106" s="21">
        <v>76</v>
      </c>
      <c r="C106" s="22" t="s">
        <v>254</v>
      </c>
      <c r="D106" s="45" t="s">
        <v>255</v>
      </c>
      <c r="E106" s="45"/>
      <c r="F106" s="21" t="s">
        <v>46</v>
      </c>
      <c r="G106" s="21">
        <v>12</v>
      </c>
      <c r="H106" s="4">
        <v>12</v>
      </c>
      <c r="I106" s="4"/>
      <c r="J106" s="4"/>
      <c r="K106" s="4"/>
      <c r="L106" s="106"/>
      <c r="M106" s="106"/>
      <c r="N106" s="106"/>
      <c r="O106" s="107" t="s">
        <v>46</v>
      </c>
      <c r="P106" s="107">
        <v>1</v>
      </c>
      <c r="Q106" s="106"/>
      <c r="R106" s="108"/>
      <c r="S106" s="109">
        <v>20</v>
      </c>
      <c r="T106" s="32">
        <f>(N106*R106)</f>
        <v>0</v>
      </c>
      <c r="U106" s="32">
        <f>IF(S106="Без НДС","Без НДС",S106/100*T106)</f>
        <v>0</v>
      </c>
      <c r="V106" s="32">
        <f>IF(S106="Без НДС",T106,U106+T106)</f>
        <v>0</v>
      </c>
    </row>
    <row r="107" spans="2:22" x14ac:dyDescent="0.25">
      <c r="B107" s="21">
        <v>77</v>
      </c>
      <c r="C107" s="22" t="s">
        <v>256</v>
      </c>
      <c r="D107" s="45" t="s">
        <v>257</v>
      </c>
      <c r="E107" s="45"/>
      <c r="F107" s="21" t="s">
        <v>46</v>
      </c>
      <c r="G107" s="21">
        <v>188</v>
      </c>
      <c r="H107" s="4"/>
      <c r="I107" s="4">
        <v>188</v>
      </c>
      <c r="J107" s="4"/>
      <c r="K107" s="4"/>
      <c r="L107" s="106"/>
      <c r="M107" s="106"/>
      <c r="N107" s="106"/>
      <c r="O107" s="107" t="s">
        <v>46</v>
      </c>
      <c r="P107" s="107">
        <v>1</v>
      </c>
      <c r="Q107" s="106"/>
      <c r="R107" s="108"/>
      <c r="S107" s="109">
        <v>20</v>
      </c>
      <c r="T107" s="32">
        <f>(N107*R107)</f>
        <v>0</v>
      </c>
      <c r="U107" s="32">
        <f>IF(S107="Без НДС","Без НДС",S107/100*T107)</f>
        <v>0</v>
      </c>
      <c r="V107" s="32">
        <f>IF(S107="Без НДС",T107,U107+T107)</f>
        <v>0</v>
      </c>
    </row>
    <row r="108" spans="2:22" x14ac:dyDescent="0.25">
      <c r="B108" s="21">
        <v>78</v>
      </c>
      <c r="C108" s="22" t="s">
        <v>256</v>
      </c>
      <c r="D108" s="45" t="s">
        <v>257</v>
      </c>
      <c r="E108" s="45" t="s">
        <v>258</v>
      </c>
      <c r="F108" s="21" t="s">
        <v>46</v>
      </c>
      <c r="G108" s="21">
        <v>4</v>
      </c>
      <c r="H108" s="4">
        <v>4</v>
      </c>
      <c r="I108" s="4"/>
      <c r="J108" s="4"/>
      <c r="K108" s="4"/>
      <c r="L108" s="106"/>
      <c r="M108" s="106"/>
      <c r="N108" s="106"/>
      <c r="O108" s="107" t="s">
        <v>46</v>
      </c>
      <c r="P108" s="107">
        <v>1</v>
      </c>
      <c r="Q108" s="106"/>
      <c r="R108" s="108"/>
      <c r="S108" s="109">
        <v>20</v>
      </c>
      <c r="T108" s="32">
        <f>(N108*R108)</f>
        <v>0</v>
      </c>
      <c r="U108" s="32">
        <f>IF(S108="Без НДС","Без НДС",S108/100*T108)</f>
        <v>0</v>
      </c>
      <c r="V108" s="32">
        <f>IF(S108="Без НДС",T108,U108+T108)</f>
        <v>0</v>
      </c>
    </row>
    <row r="109" spans="2:22" ht="30" x14ac:dyDescent="0.25">
      <c r="B109" s="21">
        <v>79</v>
      </c>
      <c r="C109" s="22" t="s">
        <v>259</v>
      </c>
      <c r="D109" s="45" t="s">
        <v>260</v>
      </c>
      <c r="E109" s="45" t="s">
        <v>261</v>
      </c>
      <c r="F109" s="21" t="s">
        <v>46</v>
      </c>
      <c r="G109" s="21">
        <v>20</v>
      </c>
      <c r="H109" s="4">
        <v>20</v>
      </c>
      <c r="I109" s="4"/>
      <c r="J109" s="4"/>
      <c r="K109" s="4"/>
      <c r="L109" s="106"/>
      <c r="M109" s="106"/>
      <c r="N109" s="106"/>
      <c r="O109" s="107" t="s">
        <v>46</v>
      </c>
      <c r="P109" s="107">
        <v>1</v>
      </c>
      <c r="Q109" s="106"/>
      <c r="R109" s="108"/>
      <c r="S109" s="109">
        <v>20</v>
      </c>
      <c r="T109" s="32">
        <f>(N109*R109)</f>
        <v>0</v>
      </c>
      <c r="U109" s="32">
        <f>IF(S109="Без НДС","Без НДС",S109/100*T109)</f>
        <v>0</v>
      </c>
      <c r="V109" s="32">
        <f>IF(S109="Без НДС",T109,U109+T109)</f>
        <v>0</v>
      </c>
    </row>
    <row r="110" spans="2:22" ht="30" x14ac:dyDescent="0.25">
      <c r="B110" s="21">
        <v>80</v>
      </c>
      <c r="C110" s="22" t="s">
        <v>262</v>
      </c>
      <c r="D110" s="45" t="s">
        <v>263</v>
      </c>
      <c r="E110" s="45"/>
      <c r="F110" s="21" t="s">
        <v>46</v>
      </c>
      <c r="G110" s="21">
        <v>5</v>
      </c>
      <c r="H110" s="4">
        <v>5</v>
      </c>
      <c r="I110" s="4"/>
      <c r="J110" s="4"/>
      <c r="K110" s="4"/>
      <c r="L110" s="106"/>
      <c r="M110" s="106"/>
      <c r="N110" s="106"/>
      <c r="O110" s="107" t="s">
        <v>46</v>
      </c>
      <c r="P110" s="107">
        <v>1</v>
      </c>
      <c r="Q110" s="106"/>
      <c r="R110" s="108"/>
      <c r="S110" s="109">
        <v>20</v>
      </c>
      <c r="T110" s="32">
        <f>(N110*R110)</f>
        <v>0</v>
      </c>
      <c r="U110" s="32">
        <f>IF(S110="Без НДС","Без НДС",S110/100*T110)</f>
        <v>0</v>
      </c>
      <c r="V110" s="32">
        <f>IF(S110="Без НДС",T110,U110+T110)</f>
        <v>0</v>
      </c>
    </row>
    <row r="111" spans="2:22" ht="30" x14ac:dyDescent="0.25">
      <c r="B111" s="21">
        <v>81</v>
      </c>
      <c r="C111" s="22" t="s">
        <v>264</v>
      </c>
      <c r="D111" s="45" t="s">
        <v>265</v>
      </c>
      <c r="E111" s="45" t="s">
        <v>266</v>
      </c>
      <c r="F111" s="21" t="s">
        <v>46</v>
      </c>
      <c r="G111" s="21">
        <v>12</v>
      </c>
      <c r="H111" s="4">
        <v>12</v>
      </c>
      <c r="I111" s="4"/>
      <c r="J111" s="4"/>
      <c r="K111" s="4"/>
      <c r="L111" s="106"/>
      <c r="M111" s="106"/>
      <c r="N111" s="106"/>
      <c r="O111" s="107" t="s">
        <v>46</v>
      </c>
      <c r="P111" s="107">
        <v>1</v>
      </c>
      <c r="Q111" s="106"/>
      <c r="R111" s="108"/>
      <c r="S111" s="109">
        <v>20</v>
      </c>
      <c r="T111" s="32">
        <f>(N111*R111)</f>
        <v>0</v>
      </c>
      <c r="U111" s="32">
        <f>IF(S111="Без НДС","Без НДС",S111/100*T111)</f>
        <v>0</v>
      </c>
      <c r="V111" s="32">
        <f>IF(S111="Без НДС",T111,U111+T111)</f>
        <v>0</v>
      </c>
    </row>
    <row r="112" spans="2:22" ht="30" x14ac:dyDescent="0.25">
      <c r="B112" s="21">
        <v>82</v>
      </c>
      <c r="C112" s="22" t="s">
        <v>267</v>
      </c>
      <c r="D112" s="45" t="s">
        <v>268</v>
      </c>
      <c r="E112" s="45"/>
      <c r="F112" s="21" t="s">
        <v>46</v>
      </c>
      <c r="G112" s="21">
        <v>17</v>
      </c>
      <c r="H112" s="4">
        <v>17</v>
      </c>
      <c r="I112" s="4"/>
      <c r="J112" s="4"/>
      <c r="K112" s="4"/>
      <c r="L112" s="106"/>
      <c r="M112" s="106"/>
      <c r="N112" s="106"/>
      <c r="O112" s="107" t="s">
        <v>46</v>
      </c>
      <c r="P112" s="107">
        <v>1</v>
      </c>
      <c r="Q112" s="106"/>
      <c r="R112" s="108"/>
      <c r="S112" s="109">
        <v>20</v>
      </c>
      <c r="T112" s="32">
        <f>(N112*R112)</f>
        <v>0</v>
      </c>
      <c r="U112" s="32">
        <f>IF(S112="Без НДС","Без НДС",S112/100*T112)</f>
        <v>0</v>
      </c>
      <c r="V112" s="32">
        <f>IF(S112="Без НДС",T112,U112+T112)</f>
        <v>0</v>
      </c>
    </row>
    <row r="113" spans="2:22" ht="30" x14ac:dyDescent="0.25">
      <c r="B113" s="21">
        <v>83</v>
      </c>
      <c r="C113" s="22" t="s">
        <v>269</v>
      </c>
      <c r="D113" s="45" t="s">
        <v>270</v>
      </c>
      <c r="E113" s="45"/>
      <c r="F113" s="21" t="s">
        <v>46</v>
      </c>
      <c r="G113" s="21">
        <v>16</v>
      </c>
      <c r="H113" s="4">
        <v>16</v>
      </c>
      <c r="I113" s="4"/>
      <c r="J113" s="4"/>
      <c r="K113" s="4"/>
      <c r="L113" s="106"/>
      <c r="M113" s="106"/>
      <c r="N113" s="106"/>
      <c r="O113" s="107" t="s">
        <v>46</v>
      </c>
      <c r="P113" s="107">
        <v>1</v>
      </c>
      <c r="Q113" s="106"/>
      <c r="R113" s="108"/>
      <c r="S113" s="109">
        <v>20</v>
      </c>
      <c r="T113" s="32">
        <f>(N113*R113)</f>
        <v>0</v>
      </c>
      <c r="U113" s="32">
        <f>IF(S113="Без НДС","Без НДС",S113/100*T113)</f>
        <v>0</v>
      </c>
      <c r="V113" s="32">
        <f>IF(S113="Без НДС",T113,U113+T113)</f>
        <v>0</v>
      </c>
    </row>
    <row r="114" spans="2:22" ht="30" x14ac:dyDescent="0.25">
      <c r="B114" s="21">
        <v>84</v>
      </c>
      <c r="C114" s="22" t="s">
        <v>271</v>
      </c>
      <c r="D114" s="45" t="s">
        <v>272</v>
      </c>
      <c r="E114" s="45"/>
      <c r="F114" s="21" t="s">
        <v>46</v>
      </c>
      <c r="G114" s="21">
        <v>10</v>
      </c>
      <c r="H114" s="4">
        <v>10</v>
      </c>
      <c r="I114" s="4"/>
      <c r="J114" s="4"/>
      <c r="K114" s="4"/>
      <c r="L114" s="106"/>
      <c r="M114" s="106"/>
      <c r="N114" s="106"/>
      <c r="O114" s="107" t="s">
        <v>46</v>
      </c>
      <c r="P114" s="107">
        <v>1</v>
      </c>
      <c r="Q114" s="106"/>
      <c r="R114" s="108"/>
      <c r="S114" s="109">
        <v>20</v>
      </c>
      <c r="T114" s="32">
        <f>(N114*R114)</f>
        <v>0</v>
      </c>
      <c r="U114" s="32">
        <f>IF(S114="Без НДС","Без НДС",S114/100*T114)</f>
        <v>0</v>
      </c>
      <c r="V114" s="32">
        <f>IF(S114="Без НДС",T114,U114+T114)</f>
        <v>0</v>
      </c>
    </row>
    <row r="115" spans="2:22" ht="30" x14ac:dyDescent="0.25">
      <c r="B115" s="21">
        <v>85</v>
      </c>
      <c r="C115" s="22" t="s">
        <v>273</v>
      </c>
      <c r="D115" s="45" t="s">
        <v>274</v>
      </c>
      <c r="E115" s="45"/>
      <c r="F115" s="21" t="s">
        <v>46</v>
      </c>
      <c r="G115" s="21">
        <v>10</v>
      </c>
      <c r="H115" s="4">
        <v>10</v>
      </c>
      <c r="I115" s="4"/>
      <c r="J115" s="4"/>
      <c r="K115" s="4"/>
      <c r="L115" s="106"/>
      <c r="M115" s="106"/>
      <c r="N115" s="106"/>
      <c r="O115" s="107" t="s">
        <v>46</v>
      </c>
      <c r="P115" s="107">
        <v>1</v>
      </c>
      <c r="Q115" s="106"/>
      <c r="R115" s="108"/>
      <c r="S115" s="109">
        <v>20</v>
      </c>
      <c r="T115" s="32">
        <f>(N115*R115)</f>
        <v>0</v>
      </c>
      <c r="U115" s="32">
        <f>IF(S115="Без НДС","Без НДС",S115/100*T115)</f>
        <v>0</v>
      </c>
      <c r="V115" s="32">
        <f>IF(S115="Без НДС",T115,U115+T115)</f>
        <v>0</v>
      </c>
    </row>
    <row r="116" spans="2:22" ht="30" x14ac:dyDescent="0.25">
      <c r="B116" s="21">
        <v>86</v>
      </c>
      <c r="C116" s="22" t="s">
        <v>275</v>
      </c>
      <c r="D116" s="45" t="s">
        <v>276</v>
      </c>
      <c r="E116" s="45"/>
      <c r="F116" s="21" t="s">
        <v>46</v>
      </c>
      <c r="G116" s="21">
        <v>16</v>
      </c>
      <c r="H116" s="4">
        <v>16</v>
      </c>
      <c r="I116" s="4"/>
      <c r="J116" s="4"/>
      <c r="K116" s="4"/>
      <c r="L116" s="106"/>
      <c r="M116" s="106"/>
      <c r="N116" s="106"/>
      <c r="O116" s="107" t="s">
        <v>46</v>
      </c>
      <c r="P116" s="107">
        <v>1</v>
      </c>
      <c r="Q116" s="106"/>
      <c r="R116" s="108"/>
      <c r="S116" s="109">
        <v>20</v>
      </c>
      <c r="T116" s="32">
        <f>(N116*R116)</f>
        <v>0</v>
      </c>
      <c r="U116" s="32">
        <f>IF(S116="Без НДС","Без НДС",S116/100*T116)</f>
        <v>0</v>
      </c>
      <c r="V116" s="32">
        <f>IF(S116="Без НДС",T116,U116+T116)</f>
        <v>0</v>
      </c>
    </row>
    <row r="117" spans="2:22" ht="30" x14ac:dyDescent="0.25">
      <c r="B117" s="21">
        <v>87</v>
      </c>
      <c r="C117" s="22" t="s">
        <v>277</v>
      </c>
      <c r="D117" s="45" t="s">
        <v>278</v>
      </c>
      <c r="E117" s="45"/>
      <c r="F117" s="21" t="s">
        <v>46</v>
      </c>
      <c r="G117" s="21">
        <v>16</v>
      </c>
      <c r="H117" s="4">
        <v>16</v>
      </c>
      <c r="I117" s="4"/>
      <c r="J117" s="4"/>
      <c r="K117" s="4"/>
      <c r="L117" s="106"/>
      <c r="M117" s="106"/>
      <c r="N117" s="106"/>
      <c r="O117" s="107" t="s">
        <v>46</v>
      </c>
      <c r="P117" s="107">
        <v>1</v>
      </c>
      <c r="Q117" s="106"/>
      <c r="R117" s="108"/>
      <c r="S117" s="109">
        <v>20</v>
      </c>
      <c r="T117" s="32">
        <f>(N117*R117)</f>
        <v>0</v>
      </c>
      <c r="U117" s="32">
        <f>IF(S117="Без НДС","Без НДС",S117/100*T117)</f>
        <v>0</v>
      </c>
      <c r="V117" s="32">
        <f>IF(S117="Без НДС",T117,U117+T117)</f>
        <v>0</v>
      </c>
    </row>
    <row r="118" spans="2:22" x14ac:dyDescent="0.25">
      <c r="B118" s="21">
        <v>88</v>
      </c>
      <c r="C118" s="22" t="s">
        <v>279</v>
      </c>
      <c r="D118" s="45" t="s">
        <v>280</v>
      </c>
      <c r="E118" s="45" t="s">
        <v>281</v>
      </c>
      <c r="F118" s="21" t="s">
        <v>46</v>
      </c>
      <c r="G118" s="21">
        <v>4</v>
      </c>
      <c r="H118" s="4">
        <v>4</v>
      </c>
      <c r="I118" s="4"/>
      <c r="J118" s="4"/>
      <c r="K118" s="4"/>
      <c r="L118" s="106"/>
      <c r="M118" s="106"/>
      <c r="N118" s="106"/>
      <c r="O118" s="107" t="s">
        <v>46</v>
      </c>
      <c r="P118" s="107">
        <v>1</v>
      </c>
      <c r="Q118" s="106"/>
      <c r="R118" s="108"/>
      <c r="S118" s="109">
        <v>20</v>
      </c>
      <c r="T118" s="32">
        <f>(N118*R118)</f>
        <v>0</v>
      </c>
      <c r="U118" s="32">
        <f>IF(S118="Без НДС","Без НДС",S118/100*T118)</f>
        <v>0</v>
      </c>
      <c r="V118" s="32">
        <f>IF(S118="Без НДС",T118,U118+T118)</f>
        <v>0</v>
      </c>
    </row>
    <row r="119" spans="2:22" ht="30" x14ac:dyDescent="0.25">
      <c r="B119" s="21">
        <v>89</v>
      </c>
      <c r="C119" s="22" t="s">
        <v>282</v>
      </c>
      <c r="D119" s="45" t="s">
        <v>283</v>
      </c>
      <c r="E119" s="45"/>
      <c r="F119" s="21" t="s">
        <v>46</v>
      </c>
      <c r="G119" s="21">
        <v>27</v>
      </c>
      <c r="H119" s="4">
        <v>27</v>
      </c>
      <c r="I119" s="4"/>
      <c r="J119" s="4"/>
      <c r="K119" s="4"/>
      <c r="L119" s="106"/>
      <c r="M119" s="106"/>
      <c r="N119" s="106"/>
      <c r="O119" s="107" t="s">
        <v>46</v>
      </c>
      <c r="P119" s="107">
        <v>1</v>
      </c>
      <c r="Q119" s="106"/>
      <c r="R119" s="108"/>
      <c r="S119" s="109">
        <v>20</v>
      </c>
      <c r="T119" s="32">
        <f>(N119*R119)</f>
        <v>0</v>
      </c>
      <c r="U119" s="32">
        <f>IF(S119="Без НДС","Без НДС",S119/100*T119)</f>
        <v>0</v>
      </c>
      <c r="V119" s="32">
        <f>IF(S119="Без НДС",T119,U119+T119)</f>
        <v>0</v>
      </c>
    </row>
    <row r="120" spans="2:22" ht="30" x14ac:dyDescent="0.25">
      <c r="B120" s="21">
        <v>90</v>
      </c>
      <c r="C120" s="22" t="s">
        <v>284</v>
      </c>
      <c r="D120" s="45" t="s">
        <v>285</v>
      </c>
      <c r="E120" s="45"/>
      <c r="F120" s="21" t="s">
        <v>46</v>
      </c>
      <c r="G120" s="21">
        <v>12</v>
      </c>
      <c r="H120" s="4">
        <v>12</v>
      </c>
      <c r="I120" s="4"/>
      <c r="J120" s="4"/>
      <c r="K120" s="4"/>
      <c r="L120" s="106"/>
      <c r="M120" s="106"/>
      <c r="N120" s="106"/>
      <c r="O120" s="107" t="s">
        <v>46</v>
      </c>
      <c r="P120" s="107">
        <v>1</v>
      </c>
      <c r="Q120" s="106"/>
      <c r="R120" s="108"/>
      <c r="S120" s="109">
        <v>20</v>
      </c>
      <c r="T120" s="32">
        <f>(N120*R120)</f>
        <v>0</v>
      </c>
      <c r="U120" s="32">
        <f>IF(S120="Без НДС","Без НДС",S120/100*T120)</f>
        <v>0</v>
      </c>
      <c r="V120" s="32">
        <f>IF(S120="Без НДС",T120,U120+T120)</f>
        <v>0</v>
      </c>
    </row>
    <row r="121" spans="2:22" ht="30" x14ac:dyDescent="0.25">
      <c r="B121" s="21">
        <v>91</v>
      </c>
      <c r="C121" s="22" t="s">
        <v>286</v>
      </c>
      <c r="D121" s="45" t="s">
        <v>287</v>
      </c>
      <c r="E121" s="45"/>
      <c r="F121" s="21" t="s">
        <v>46</v>
      </c>
      <c r="G121" s="21">
        <v>8</v>
      </c>
      <c r="H121" s="4">
        <v>8</v>
      </c>
      <c r="I121" s="4"/>
      <c r="J121" s="4"/>
      <c r="K121" s="4"/>
      <c r="L121" s="106"/>
      <c r="M121" s="106"/>
      <c r="N121" s="106"/>
      <c r="O121" s="107" t="s">
        <v>46</v>
      </c>
      <c r="P121" s="107">
        <v>1</v>
      </c>
      <c r="Q121" s="106"/>
      <c r="R121" s="108"/>
      <c r="S121" s="109">
        <v>20</v>
      </c>
      <c r="T121" s="32">
        <f>(N121*R121)</f>
        <v>0</v>
      </c>
      <c r="U121" s="32">
        <f>IF(S121="Без НДС","Без НДС",S121/100*T121)</f>
        <v>0</v>
      </c>
      <c r="V121" s="32">
        <f>IF(S121="Без НДС",T121,U121+T121)</f>
        <v>0</v>
      </c>
    </row>
    <row r="122" spans="2:22" ht="30" x14ac:dyDescent="0.25">
      <c r="B122" s="21">
        <v>92</v>
      </c>
      <c r="C122" s="22" t="s">
        <v>288</v>
      </c>
      <c r="D122" s="45" t="s">
        <v>289</v>
      </c>
      <c r="E122" s="45"/>
      <c r="F122" s="21" t="s">
        <v>46</v>
      </c>
      <c r="G122" s="21">
        <v>8</v>
      </c>
      <c r="H122" s="4">
        <v>8</v>
      </c>
      <c r="I122" s="4"/>
      <c r="J122" s="4"/>
      <c r="K122" s="4"/>
      <c r="L122" s="106"/>
      <c r="M122" s="106"/>
      <c r="N122" s="106"/>
      <c r="O122" s="107" t="s">
        <v>46</v>
      </c>
      <c r="P122" s="107">
        <v>1</v>
      </c>
      <c r="Q122" s="106"/>
      <c r="R122" s="108"/>
      <c r="S122" s="109">
        <v>20</v>
      </c>
      <c r="T122" s="32">
        <f>(N122*R122)</f>
        <v>0</v>
      </c>
      <c r="U122" s="32">
        <f>IF(S122="Без НДС","Без НДС",S122/100*T122)</f>
        <v>0</v>
      </c>
      <c r="V122" s="32">
        <f>IF(S122="Без НДС",T122,U122+T122)</f>
        <v>0</v>
      </c>
    </row>
    <row r="123" spans="2:22" x14ac:dyDescent="0.25">
      <c r="B123" s="21">
        <v>93</v>
      </c>
      <c r="C123" s="22" t="s">
        <v>290</v>
      </c>
      <c r="D123" s="45" t="s">
        <v>291</v>
      </c>
      <c r="E123" s="45" t="s">
        <v>292</v>
      </c>
      <c r="F123" s="21" t="s">
        <v>46</v>
      </c>
      <c r="G123" s="21">
        <v>5</v>
      </c>
      <c r="H123" s="4">
        <v>5</v>
      </c>
      <c r="I123" s="4"/>
      <c r="J123" s="4"/>
      <c r="K123" s="4"/>
      <c r="L123" s="106"/>
      <c r="M123" s="106"/>
      <c r="N123" s="106"/>
      <c r="O123" s="107" t="s">
        <v>46</v>
      </c>
      <c r="P123" s="107">
        <v>1</v>
      </c>
      <c r="Q123" s="106"/>
      <c r="R123" s="108"/>
      <c r="S123" s="109">
        <v>20</v>
      </c>
      <c r="T123" s="32">
        <f>(N123*R123)</f>
        <v>0</v>
      </c>
      <c r="U123" s="32">
        <f>IF(S123="Без НДС","Без НДС",S123/100*T123)</f>
        <v>0</v>
      </c>
      <c r="V123" s="32">
        <f>IF(S123="Без НДС",T123,U123+T123)</f>
        <v>0</v>
      </c>
    </row>
    <row r="124" spans="2:22" ht="30" x14ac:dyDescent="0.25">
      <c r="B124" s="21">
        <v>94</v>
      </c>
      <c r="C124" s="22" t="s">
        <v>293</v>
      </c>
      <c r="D124" s="45" t="s">
        <v>294</v>
      </c>
      <c r="E124" s="45"/>
      <c r="F124" s="21" t="s">
        <v>46</v>
      </c>
      <c r="G124" s="21">
        <v>4</v>
      </c>
      <c r="H124" s="4">
        <v>4</v>
      </c>
      <c r="I124" s="4"/>
      <c r="J124" s="4"/>
      <c r="K124" s="4"/>
      <c r="L124" s="106"/>
      <c r="M124" s="106"/>
      <c r="N124" s="106"/>
      <c r="O124" s="107" t="s">
        <v>46</v>
      </c>
      <c r="P124" s="107">
        <v>1</v>
      </c>
      <c r="Q124" s="106"/>
      <c r="R124" s="108"/>
      <c r="S124" s="109">
        <v>20</v>
      </c>
      <c r="T124" s="32">
        <f>(N124*R124)</f>
        <v>0</v>
      </c>
      <c r="U124" s="32">
        <f>IF(S124="Без НДС","Без НДС",S124/100*T124)</f>
        <v>0</v>
      </c>
      <c r="V124" s="32">
        <f>IF(S124="Без НДС",T124,U124+T124)</f>
        <v>0</v>
      </c>
    </row>
    <row r="125" spans="2:22" ht="30" x14ac:dyDescent="0.25">
      <c r="B125" s="21">
        <v>95</v>
      </c>
      <c r="C125" s="22" t="s">
        <v>295</v>
      </c>
      <c r="D125" s="45" t="s">
        <v>296</v>
      </c>
      <c r="E125" s="45"/>
      <c r="F125" s="21" t="s">
        <v>46</v>
      </c>
      <c r="G125" s="21">
        <v>28</v>
      </c>
      <c r="H125" s="4">
        <v>28</v>
      </c>
      <c r="I125" s="4"/>
      <c r="J125" s="4"/>
      <c r="K125" s="4"/>
      <c r="L125" s="106"/>
      <c r="M125" s="106"/>
      <c r="N125" s="106"/>
      <c r="O125" s="107" t="s">
        <v>46</v>
      </c>
      <c r="P125" s="107">
        <v>1</v>
      </c>
      <c r="Q125" s="106"/>
      <c r="R125" s="108"/>
      <c r="S125" s="109">
        <v>20</v>
      </c>
      <c r="T125" s="32">
        <f>(N125*R125)</f>
        <v>0</v>
      </c>
      <c r="U125" s="32">
        <f>IF(S125="Без НДС","Без НДС",S125/100*T125)</f>
        <v>0</v>
      </c>
      <c r="V125" s="32">
        <f>IF(S125="Без НДС",T125,U125+T125)</f>
        <v>0</v>
      </c>
    </row>
    <row r="126" spans="2:22" ht="30" x14ac:dyDescent="0.25">
      <c r="B126" s="21">
        <v>96</v>
      </c>
      <c r="C126" s="22" t="s">
        <v>295</v>
      </c>
      <c r="D126" s="45" t="s">
        <v>296</v>
      </c>
      <c r="E126" s="45" t="s">
        <v>297</v>
      </c>
      <c r="F126" s="21" t="s">
        <v>46</v>
      </c>
      <c r="G126" s="21">
        <v>392</v>
      </c>
      <c r="H126" s="4"/>
      <c r="I126" s="4">
        <v>392</v>
      </c>
      <c r="J126" s="4"/>
      <c r="K126" s="4"/>
      <c r="L126" s="106"/>
      <c r="M126" s="106"/>
      <c r="N126" s="106"/>
      <c r="O126" s="107" t="s">
        <v>46</v>
      </c>
      <c r="P126" s="107">
        <v>1</v>
      </c>
      <c r="Q126" s="106"/>
      <c r="R126" s="108"/>
      <c r="S126" s="109">
        <v>20</v>
      </c>
      <c r="T126" s="32">
        <f>(N126*R126)</f>
        <v>0</v>
      </c>
      <c r="U126" s="32">
        <f>IF(S126="Без НДС","Без НДС",S126/100*T126)</f>
        <v>0</v>
      </c>
      <c r="V126" s="32">
        <f>IF(S126="Без НДС",T126,U126+T126)</f>
        <v>0</v>
      </c>
    </row>
    <row r="127" spans="2:22" ht="30" x14ac:dyDescent="0.25">
      <c r="B127" s="21">
        <v>97</v>
      </c>
      <c r="C127" s="22" t="s">
        <v>298</v>
      </c>
      <c r="D127" s="45" t="s">
        <v>299</v>
      </c>
      <c r="E127" s="45"/>
      <c r="F127" s="21" t="s">
        <v>46</v>
      </c>
      <c r="G127" s="21">
        <v>29</v>
      </c>
      <c r="H127" s="4">
        <v>29</v>
      </c>
      <c r="I127" s="4"/>
      <c r="J127" s="4"/>
      <c r="K127" s="4"/>
      <c r="L127" s="106"/>
      <c r="M127" s="106"/>
      <c r="N127" s="106"/>
      <c r="O127" s="107" t="s">
        <v>46</v>
      </c>
      <c r="P127" s="107">
        <v>1</v>
      </c>
      <c r="Q127" s="106"/>
      <c r="R127" s="108"/>
      <c r="S127" s="109">
        <v>20</v>
      </c>
      <c r="T127" s="32">
        <f>(N127*R127)</f>
        <v>0</v>
      </c>
      <c r="U127" s="32">
        <f>IF(S127="Без НДС","Без НДС",S127/100*T127)</f>
        <v>0</v>
      </c>
      <c r="V127" s="32">
        <f>IF(S127="Без НДС",T127,U127+T127)</f>
        <v>0</v>
      </c>
    </row>
    <row r="128" spans="2:22" ht="30" x14ac:dyDescent="0.25">
      <c r="B128" s="21">
        <v>98</v>
      </c>
      <c r="C128" s="22" t="s">
        <v>300</v>
      </c>
      <c r="D128" s="45" t="s">
        <v>301</v>
      </c>
      <c r="E128" s="45"/>
      <c r="F128" s="21" t="s">
        <v>46</v>
      </c>
      <c r="G128" s="21">
        <v>30</v>
      </c>
      <c r="H128" s="4">
        <v>30</v>
      </c>
      <c r="I128" s="4"/>
      <c r="J128" s="4"/>
      <c r="K128" s="4"/>
      <c r="L128" s="106"/>
      <c r="M128" s="106"/>
      <c r="N128" s="106"/>
      <c r="O128" s="107" t="s">
        <v>46</v>
      </c>
      <c r="P128" s="107">
        <v>1</v>
      </c>
      <c r="Q128" s="106"/>
      <c r="R128" s="108"/>
      <c r="S128" s="109">
        <v>20</v>
      </c>
      <c r="T128" s="32">
        <f>(N128*R128)</f>
        <v>0</v>
      </c>
      <c r="U128" s="32">
        <f>IF(S128="Без НДС","Без НДС",S128/100*T128)</f>
        <v>0</v>
      </c>
      <c r="V128" s="32">
        <f>IF(S128="Без НДС",T128,U128+T128)</f>
        <v>0</v>
      </c>
    </row>
    <row r="129" spans="2:22" ht="30" x14ac:dyDescent="0.25">
      <c r="B129" s="21">
        <v>99</v>
      </c>
      <c r="C129" s="22" t="s">
        <v>302</v>
      </c>
      <c r="D129" s="45" t="s">
        <v>303</v>
      </c>
      <c r="E129" s="45"/>
      <c r="F129" s="21" t="s">
        <v>46</v>
      </c>
      <c r="G129" s="21">
        <v>95</v>
      </c>
      <c r="H129" s="4">
        <v>95</v>
      </c>
      <c r="I129" s="4"/>
      <c r="J129" s="4"/>
      <c r="K129" s="4"/>
      <c r="L129" s="106"/>
      <c r="M129" s="106"/>
      <c r="N129" s="106"/>
      <c r="O129" s="107" t="s">
        <v>46</v>
      </c>
      <c r="P129" s="107">
        <v>1</v>
      </c>
      <c r="Q129" s="106"/>
      <c r="R129" s="108"/>
      <c r="S129" s="109">
        <v>20</v>
      </c>
      <c r="T129" s="32">
        <f>(N129*R129)</f>
        <v>0</v>
      </c>
      <c r="U129" s="32">
        <f>IF(S129="Без НДС","Без НДС",S129/100*T129)</f>
        <v>0</v>
      </c>
      <c r="V129" s="32">
        <f>IF(S129="Без НДС",T129,U129+T129)</f>
        <v>0</v>
      </c>
    </row>
    <row r="130" spans="2:22" ht="30" x14ac:dyDescent="0.25">
      <c r="B130" s="21">
        <v>100</v>
      </c>
      <c r="C130" s="22" t="s">
        <v>304</v>
      </c>
      <c r="D130" s="45" t="s">
        <v>305</v>
      </c>
      <c r="E130" s="45"/>
      <c r="F130" s="21" t="s">
        <v>46</v>
      </c>
      <c r="G130" s="21">
        <v>51</v>
      </c>
      <c r="H130" s="4">
        <v>51</v>
      </c>
      <c r="I130" s="4"/>
      <c r="J130" s="4"/>
      <c r="K130" s="4"/>
      <c r="L130" s="106"/>
      <c r="M130" s="106"/>
      <c r="N130" s="106"/>
      <c r="O130" s="107" t="s">
        <v>46</v>
      </c>
      <c r="P130" s="107">
        <v>1</v>
      </c>
      <c r="Q130" s="106"/>
      <c r="R130" s="108"/>
      <c r="S130" s="109">
        <v>20</v>
      </c>
      <c r="T130" s="32">
        <f>(N130*R130)</f>
        <v>0</v>
      </c>
      <c r="U130" s="32">
        <f>IF(S130="Без НДС","Без НДС",S130/100*T130)</f>
        <v>0</v>
      </c>
      <c r="V130" s="32">
        <f>IF(S130="Без НДС",T130,U130+T130)</f>
        <v>0</v>
      </c>
    </row>
    <row r="131" spans="2:22" ht="30" x14ac:dyDescent="0.25">
      <c r="B131" s="21">
        <v>101</v>
      </c>
      <c r="C131" s="22" t="s">
        <v>306</v>
      </c>
      <c r="D131" s="45" t="s">
        <v>307</v>
      </c>
      <c r="E131" s="45"/>
      <c r="F131" s="21" t="s">
        <v>46</v>
      </c>
      <c r="G131" s="21">
        <v>58</v>
      </c>
      <c r="H131" s="4">
        <v>58</v>
      </c>
      <c r="I131" s="4"/>
      <c r="J131" s="4"/>
      <c r="K131" s="4"/>
      <c r="L131" s="106"/>
      <c r="M131" s="106"/>
      <c r="N131" s="106"/>
      <c r="O131" s="107" t="s">
        <v>46</v>
      </c>
      <c r="P131" s="107">
        <v>1</v>
      </c>
      <c r="Q131" s="106"/>
      <c r="R131" s="108"/>
      <c r="S131" s="109">
        <v>20</v>
      </c>
      <c r="T131" s="32">
        <f>(N131*R131)</f>
        <v>0</v>
      </c>
      <c r="U131" s="32">
        <f>IF(S131="Без НДС","Без НДС",S131/100*T131)</f>
        <v>0</v>
      </c>
      <c r="V131" s="32">
        <f>IF(S131="Без НДС",T131,U131+T131)</f>
        <v>0</v>
      </c>
    </row>
    <row r="132" spans="2:22" ht="30" x14ac:dyDescent="0.25">
      <c r="B132" s="21">
        <v>102</v>
      </c>
      <c r="C132" s="22" t="s">
        <v>308</v>
      </c>
      <c r="D132" s="45" t="s">
        <v>309</v>
      </c>
      <c r="E132" s="45"/>
      <c r="F132" s="21" t="s">
        <v>46</v>
      </c>
      <c r="G132" s="21">
        <v>15</v>
      </c>
      <c r="H132" s="4">
        <v>15</v>
      </c>
      <c r="I132" s="4"/>
      <c r="J132" s="4"/>
      <c r="K132" s="4"/>
      <c r="L132" s="106"/>
      <c r="M132" s="106"/>
      <c r="N132" s="106"/>
      <c r="O132" s="107" t="s">
        <v>46</v>
      </c>
      <c r="P132" s="107">
        <v>1</v>
      </c>
      <c r="Q132" s="106"/>
      <c r="R132" s="108"/>
      <c r="S132" s="109">
        <v>20</v>
      </c>
      <c r="T132" s="32">
        <f>(N132*R132)</f>
        <v>0</v>
      </c>
      <c r="U132" s="32">
        <f>IF(S132="Без НДС","Без НДС",S132/100*T132)</f>
        <v>0</v>
      </c>
      <c r="V132" s="32">
        <f>IF(S132="Без НДС",T132,U132+T132)</f>
        <v>0</v>
      </c>
    </row>
    <row r="133" spans="2:22" ht="30" x14ac:dyDescent="0.25">
      <c r="B133" s="21">
        <v>103</v>
      </c>
      <c r="C133" s="22" t="s">
        <v>310</v>
      </c>
      <c r="D133" s="45" t="s">
        <v>311</v>
      </c>
      <c r="E133" s="45"/>
      <c r="F133" s="21" t="s">
        <v>46</v>
      </c>
      <c r="G133" s="21">
        <v>52</v>
      </c>
      <c r="H133" s="4">
        <v>52</v>
      </c>
      <c r="I133" s="4"/>
      <c r="J133" s="4"/>
      <c r="K133" s="4"/>
      <c r="L133" s="106"/>
      <c r="M133" s="106"/>
      <c r="N133" s="106"/>
      <c r="O133" s="107" t="s">
        <v>46</v>
      </c>
      <c r="P133" s="107">
        <v>1</v>
      </c>
      <c r="Q133" s="106"/>
      <c r="R133" s="108"/>
      <c r="S133" s="109">
        <v>20</v>
      </c>
      <c r="T133" s="32">
        <f>(N133*R133)</f>
        <v>0</v>
      </c>
      <c r="U133" s="32">
        <f>IF(S133="Без НДС","Без НДС",S133/100*T133)</f>
        <v>0</v>
      </c>
      <c r="V133" s="32">
        <f>IF(S133="Без НДС",T133,U133+T133)</f>
        <v>0</v>
      </c>
    </row>
    <row r="134" spans="2:22" ht="30" x14ac:dyDescent="0.25">
      <c r="B134" s="21">
        <v>104</v>
      </c>
      <c r="C134" s="22" t="s">
        <v>312</v>
      </c>
      <c r="D134" s="45" t="s">
        <v>313</v>
      </c>
      <c r="E134" s="45"/>
      <c r="F134" s="21" t="s">
        <v>46</v>
      </c>
      <c r="G134" s="21">
        <v>19</v>
      </c>
      <c r="H134" s="4">
        <v>10</v>
      </c>
      <c r="I134" s="4">
        <v>9</v>
      </c>
      <c r="J134" s="4"/>
      <c r="K134" s="4"/>
      <c r="L134" s="106"/>
      <c r="M134" s="106"/>
      <c r="N134" s="106"/>
      <c r="O134" s="107" t="s">
        <v>46</v>
      </c>
      <c r="P134" s="107">
        <v>1</v>
      </c>
      <c r="Q134" s="106"/>
      <c r="R134" s="108"/>
      <c r="S134" s="109">
        <v>20</v>
      </c>
      <c r="T134" s="32">
        <f>(N134*R134)</f>
        <v>0</v>
      </c>
      <c r="U134" s="32">
        <f>IF(S134="Без НДС","Без НДС",S134/100*T134)</f>
        <v>0</v>
      </c>
      <c r="V134" s="32">
        <f>IF(S134="Без НДС",T134,U134+T134)</f>
        <v>0</v>
      </c>
    </row>
    <row r="135" spans="2:22" ht="30" x14ac:dyDescent="0.25">
      <c r="B135" s="21">
        <v>105</v>
      </c>
      <c r="C135" s="22" t="s">
        <v>314</v>
      </c>
      <c r="D135" s="45" t="s">
        <v>315</v>
      </c>
      <c r="E135" s="45"/>
      <c r="F135" s="21" t="s">
        <v>46</v>
      </c>
      <c r="G135" s="21">
        <v>6</v>
      </c>
      <c r="H135" s="4">
        <v>6</v>
      </c>
      <c r="I135" s="4"/>
      <c r="J135" s="4"/>
      <c r="K135" s="4"/>
      <c r="L135" s="106"/>
      <c r="M135" s="106"/>
      <c r="N135" s="106"/>
      <c r="O135" s="107" t="s">
        <v>46</v>
      </c>
      <c r="P135" s="107">
        <v>1</v>
      </c>
      <c r="Q135" s="106"/>
      <c r="R135" s="108"/>
      <c r="S135" s="109">
        <v>20</v>
      </c>
      <c r="T135" s="32">
        <f>(N135*R135)</f>
        <v>0</v>
      </c>
      <c r="U135" s="32">
        <f>IF(S135="Без НДС","Без НДС",S135/100*T135)</f>
        <v>0</v>
      </c>
      <c r="V135" s="32">
        <f>IF(S135="Без НДС",T135,U135+T135)</f>
        <v>0</v>
      </c>
    </row>
    <row r="136" spans="2:22" ht="30" x14ac:dyDescent="0.25">
      <c r="B136" s="21">
        <v>106</v>
      </c>
      <c r="C136" s="22" t="s">
        <v>314</v>
      </c>
      <c r="D136" s="45" t="s">
        <v>315</v>
      </c>
      <c r="E136" s="45" t="s">
        <v>316</v>
      </c>
      <c r="F136" s="21" t="s">
        <v>46</v>
      </c>
      <c r="G136" s="21">
        <v>2</v>
      </c>
      <c r="H136" s="4">
        <v>2</v>
      </c>
      <c r="I136" s="4"/>
      <c r="J136" s="4"/>
      <c r="K136" s="4"/>
      <c r="L136" s="106"/>
      <c r="M136" s="106"/>
      <c r="N136" s="106"/>
      <c r="O136" s="107" t="s">
        <v>46</v>
      </c>
      <c r="P136" s="107">
        <v>1</v>
      </c>
      <c r="Q136" s="106"/>
      <c r="R136" s="108"/>
      <c r="S136" s="109">
        <v>20</v>
      </c>
      <c r="T136" s="32">
        <f>(N136*R136)</f>
        <v>0</v>
      </c>
      <c r="U136" s="32">
        <f>IF(S136="Без НДС","Без НДС",S136/100*T136)</f>
        <v>0</v>
      </c>
      <c r="V136" s="32">
        <f>IF(S136="Без НДС",T136,U136+T136)</f>
        <v>0</v>
      </c>
    </row>
    <row r="137" spans="2:22" ht="30" x14ac:dyDescent="0.25">
      <c r="B137" s="21">
        <v>107</v>
      </c>
      <c r="C137" s="22" t="s">
        <v>317</v>
      </c>
      <c r="D137" s="45" t="s">
        <v>318</v>
      </c>
      <c r="E137" s="45"/>
      <c r="F137" s="21" t="s">
        <v>46</v>
      </c>
      <c r="G137" s="21">
        <v>8</v>
      </c>
      <c r="H137" s="4">
        <v>8</v>
      </c>
      <c r="I137" s="4"/>
      <c r="J137" s="4"/>
      <c r="K137" s="4"/>
      <c r="L137" s="106"/>
      <c r="M137" s="106"/>
      <c r="N137" s="106"/>
      <c r="O137" s="107" t="s">
        <v>46</v>
      </c>
      <c r="P137" s="107">
        <v>1</v>
      </c>
      <c r="Q137" s="106"/>
      <c r="R137" s="108"/>
      <c r="S137" s="109">
        <v>20</v>
      </c>
      <c r="T137" s="32">
        <f>(N137*R137)</f>
        <v>0</v>
      </c>
      <c r="U137" s="32">
        <f>IF(S137="Без НДС","Без НДС",S137/100*T137)</f>
        <v>0</v>
      </c>
      <c r="V137" s="32">
        <f>IF(S137="Без НДС",T137,U137+T137)</f>
        <v>0</v>
      </c>
    </row>
    <row r="138" spans="2:22" ht="30" x14ac:dyDescent="0.25">
      <c r="B138" s="21">
        <v>108</v>
      </c>
      <c r="C138" s="22" t="s">
        <v>319</v>
      </c>
      <c r="D138" s="45" t="s">
        <v>320</v>
      </c>
      <c r="E138" s="45"/>
      <c r="F138" s="21" t="s">
        <v>46</v>
      </c>
      <c r="G138" s="21">
        <v>6</v>
      </c>
      <c r="H138" s="4">
        <v>6</v>
      </c>
      <c r="I138" s="4"/>
      <c r="J138" s="4"/>
      <c r="K138" s="4"/>
      <c r="L138" s="106"/>
      <c r="M138" s="106"/>
      <c r="N138" s="106"/>
      <c r="O138" s="107" t="s">
        <v>46</v>
      </c>
      <c r="P138" s="107">
        <v>1</v>
      </c>
      <c r="Q138" s="106"/>
      <c r="R138" s="108"/>
      <c r="S138" s="109">
        <v>20</v>
      </c>
      <c r="T138" s="32">
        <f>(N138*R138)</f>
        <v>0</v>
      </c>
      <c r="U138" s="32">
        <f>IF(S138="Без НДС","Без НДС",S138/100*T138)</f>
        <v>0</v>
      </c>
      <c r="V138" s="32">
        <f>IF(S138="Без НДС",T138,U138+T138)</f>
        <v>0</v>
      </c>
    </row>
    <row r="139" spans="2:22" ht="30" x14ac:dyDescent="0.25">
      <c r="B139" s="21">
        <v>109</v>
      </c>
      <c r="C139" s="22" t="s">
        <v>321</v>
      </c>
      <c r="D139" s="45" t="s">
        <v>322</v>
      </c>
      <c r="E139" s="45"/>
      <c r="F139" s="21" t="s">
        <v>46</v>
      </c>
      <c r="G139" s="21">
        <v>10</v>
      </c>
      <c r="H139" s="4">
        <v>10</v>
      </c>
      <c r="I139" s="4"/>
      <c r="J139" s="4"/>
      <c r="K139" s="4"/>
      <c r="L139" s="106"/>
      <c r="M139" s="106"/>
      <c r="N139" s="106"/>
      <c r="O139" s="107" t="s">
        <v>46</v>
      </c>
      <c r="P139" s="107">
        <v>1</v>
      </c>
      <c r="Q139" s="106"/>
      <c r="R139" s="108"/>
      <c r="S139" s="109">
        <v>20</v>
      </c>
      <c r="T139" s="32">
        <f>(N139*R139)</f>
        <v>0</v>
      </c>
      <c r="U139" s="32">
        <f>IF(S139="Без НДС","Без НДС",S139/100*T139)</f>
        <v>0</v>
      </c>
      <c r="V139" s="32">
        <f>IF(S139="Без НДС",T139,U139+T139)</f>
        <v>0</v>
      </c>
    </row>
    <row r="140" spans="2:22" ht="30" x14ac:dyDescent="0.25">
      <c r="B140" s="21">
        <v>110</v>
      </c>
      <c r="C140" s="22" t="s">
        <v>323</v>
      </c>
      <c r="D140" s="45" t="s">
        <v>324</v>
      </c>
      <c r="E140" s="45"/>
      <c r="F140" s="21" t="s">
        <v>46</v>
      </c>
      <c r="G140" s="21">
        <v>52</v>
      </c>
      <c r="H140" s="4"/>
      <c r="I140" s="4"/>
      <c r="J140" s="4">
        <v>52</v>
      </c>
      <c r="K140" s="4"/>
      <c r="L140" s="106"/>
      <c r="M140" s="106"/>
      <c r="N140" s="106"/>
      <c r="O140" s="107" t="s">
        <v>46</v>
      </c>
      <c r="P140" s="107">
        <v>1</v>
      </c>
      <c r="Q140" s="106"/>
      <c r="R140" s="108"/>
      <c r="S140" s="109">
        <v>20</v>
      </c>
      <c r="T140" s="32">
        <f>(N140*R140)</f>
        <v>0</v>
      </c>
      <c r="U140" s="32">
        <f>IF(S140="Без НДС","Без НДС",S140/100*T140)</f>
        <v>0</v>
      </c>
      <c r="V140" s="32">
        <f>IF(S140="Без НДС",T140,U140+T140)</f>
        <v>0</v>
      </c>
    </row>
    <row r="141" spans="2:22" ht="30" x14ac:dyDescent="0.25">
      <c r="B141" s="21">
        <v>111</v>
      </c>
      <c r="C141" s="22" t="s">
        <v>325</v>
      </c>
      <c r="D141" s="45" t="s">
        <v>326</v>
      </c>
      <c r="E141" s="45"/>
      <c r="F141" s="21" t="s">
        <v>46</v>
      </c>
      <c r="G141" s="21">
        <v>200</v>
      </c>
      <c r="H141" s="4"/>
      <c r="I141" s="4">
        <v>200</v>
      </c>
      <c r="J141" s="4"/>
      <c r="K141" s="4"/>
      <c r="L141" s="106"/>
      <c r="M141" s="106"/>
      <c r="N141" s="106"/>
      <c r="O141" s="107" t="s">
        <v>46</v>
      </c>
      <c r="P141" s="107">
        <v>1</v>
      </c>
      <c r="Q141" s="106"/>
      <c r="R141" s="108"/>
      <c r="S141" s="109">
        <v>20</v>
      </c>
      <c r="T141" s="32">
        <f>(N141*R141)</f>
        <v>0</v>
      </c>
      <c r="U141" s="32">
        <f>IF(S141="Без НДС","Без НДС",S141/100*T141)</f>
        <v>0</v>
      </c>
      <c r="V141" s="32">
        <f>IF(S141="Без НДС",T141,U141+T141)</f>
        <v>0</v>
      </c>
    </row>
    <row r="142" spans="2:22" ht="30" x14ac:dyDescent="0.25">
      <c r="B142" s="21">
        <v>112</v>
      </c>
      <c r="C142" s="22" t="s">
        <v>325</v>
      </c>
      <c r="D142" s="45" t="s">
        <v>326</v>
      </c>
      <c r="E142" s="45" t="s">
        <v>327</v>
      </c>
      <c r="F142" s="21" t="s">
        <v>46</v>
      </c>
      <c r="G142" s="21">
        <v>400</v>
      </c>
      <c r="H142" s="4"/>
      <c r="I142" s="4">
        <v>400</v>
      </c>
      <c r="J142" s="4"/>
      <c r="K142" s="4"/>
      <c r="L142" s="106"/>
      <c r="M142" s="106"/>
      <c r="N142" s="106"/>
      <c r="O142" s="107" t="s">
        <v>46</v>
      </c>
      <c r="P142" s="107">
        <v>1</v>
      </c>
      <c r="Q142" s="106"/>
      <c r="R142" s="108"/>
      <c r="S142" s="109">
        <v>20</v>
      </c>
      <c r="T142" s="32">
        <f>(N142*R142)</f>
        <v>0</v>
      </c>
      <c r="U142" s="32">
        <f>IF(S142="Без НДС","Без НДС",S142/100*T142)</f>
        <v>0</v>
      </c>
      <c r="V142" s="32">
        <f>IF(S142="Без НДС",T142,U142+T142)</f>
        <v>0</v>
      </c>
    </row>
    <row r="143" spans="2:22" ht="30" x14ac:dyDescent="0.25">
      <c r="B143" s="21">
        <v>113</v>
      </c>
      <c r="C143" s="22" t="s">
        <v>328</v>
      </c>
      <c r="D143" s="45" t="s">
        <v>329</v>
      </c>
      <c r="E143" s="45" t="s">
        <v>330</v>
      </c>
      <c r="F143" s="21" t="s">
        <v>46</v>
      </c>
      <c r="G143" s="21">
        <v>62</v>
      </c>
      <c r="H143" s="4"/>
      <c r="I143" s="4">
        <v>62</v>
      </c>
      <c r="J143" s="4"/>
      <c r="K143" s="4"/>
      <c r="L143" s="106"/>
      <c r="M143" s="106"/>
      <c r="N143" s="106"/>
      <c r="O143" s="107" t="s">
        <v>46</v>
      </c>
      <c r="P143" s="107">
        <v>1</v>
      </c>
      <c r="Q143" s="106"/>
      <c r="R143" s="108"/>
      <c r="S143" s="109">
        <v>20</v>
      </c>
      <c r="T143" s="32">
        <f>(N143*R143)</f>
        <v>0</v>
      </c>
      <c r="U143" s="32">
        <f>IF(S143="Без НДС","Без НДС",S143/100*T143)</f>
        <v>0</v>
      </c>
      <c r="V143" s="32">
        <f>IF(S143="Без НДС",T143,U143+T143)</f>
        <v>0</v>
      </c>
    </row>
    <row r="144" spans="2:22" ht="30" x14ac:dyDescent="0.25">
      <c r="B144" s="21">
        <v>114</v>
      </c>
      <c r="C144" s="22" t="s">
        <v>331</v>
      </c>
      <c r="D144" s="45" t="s">
        <v>332</v>
      </c>
      <c r="E144" s="45" t="s">
        <v>333</v>
      </c>
      <c r="F144" s="21" t="s">
        <v>46</v>
      </c>
      <c r="G144" s="21">
        <v>67</v>
      </c>
      <c r="H144" s="4">
        <v>67</v>
      </c>
      <c r="I144" s="4"/>
      <c r="J144" s="4"/>
      <c r="K144" s="4"/>
      <c r="L144" s="106"/>
      <c r="M144" s="106"/>
      <c r="N144" s="106"/>
      <c r="O144" s="107" t="s">
        <v>46</v>
      </c>
      <c r="P144" s="107">
        <v>1</v>
      </c>
      <c r="Q144" s="106"/>
      <c r="R144" s="108"/>
      <c r="S144" s="109">
        <v>20</v>
      </c>
      <c r="T144" s="32">
        <f>(N144*R144)</f>
        <v>0</v>
      </c>
      <c r="U144" s="32">
        <f>IF(S144="Без НДС","Без НДС",S144/100*T144)</f>
        <v>0</v>
      </c>
      <c r="V144" s="32">
        <f>IF(S144="Без НДС",T144,U144+T144)</f>
        <v>0</v>
      </c>
    </row>
    <row r="145" spans="2:22" ht="30" x14ac:dyDescent="0.25">
      <c r="B145" s="21">
        <v>115</v>
      </c>
      <c r="C145" s="22" t="s">
        <v>334</v>
      </c>
      <c r="D145" s="45" t="s">
        <v>335</v>
      </c>
      <c r="E145" s="45"/>
      <c r="F145" s="21" t="s">
        <v>46</v>
      </c>
      <c r="G145" s="21">
        <v>4</v>
      </c>
      <c r="H145" s="4">
        <v>4</v>
      </c>
      <c r="I145" s="4"/>
      <c r="J145" s="4"/>
      <c r="K145" s="4"/>
      <c r="L145" s="106"/>
      <c r="M145" s="106"/>
      <c r="N145" s="106"/>
      <c r="O145" s="107" t="s">
        <v>46</v>
      </c>
      <c r="P145" s="107">
        <v>1</v>
      </c>
      <c r="Q145" s="106"/>
      <c r="R145" s="108"/>
      <c r="S145" s="109">
        <v>20</v>
      </c>
      <c r="T145" s="32">
        <f>(N145*R145)</f>
        <v>0</v>
      </c>
      <c r="U145" s="32">
        <f>IF(S145="Без НДС","Без НДС",S145/100*T145)</f>
        <v>0</v>
      </c>
      <c r="V145" s="32">
        <f>IF(S145="Без НДС",T145,U145+T145)</f>
        <v>0</v>
      </c>
    </row>
    <row r="146" spans="2:22" ht="30" x14ac:dyDescent="0.25">
      <c r="B146" s="21">
        <v>116</v>
      </c>
      <c r="C146" s="22" t="s">
        <v>336</v>
      </c>
      <c r="D146" s="45" t="s">
        <v>337</v>
      </c>
      <c r="E146" s="45"/>
      <c r="F146" s="21" t="s">
        <v>46</v>
      </c>
      <c r="G146" s="21">
        <v>10</v>
      </c>
      <c r="H146" s="4">
        <v>10</v>
      </c>
      <c r="I146" s="4"/>
      <c r="J146" s="4"/>
      <c r="K146" s="4"/>
      <c r="L146" s="106"/>
      <c r="M146" s="106"/>
      <c r="N146" s="106"/>
      <c r="O146" s="107" t="s">
        <v>46</v>
      </c>
      <c r="P146" s="107">
        <v>1</v>
      </c>
      <c r="Q146" s="106"/>
      <c r="R146" s="108"/>
      <c r="S146" s="109">
        <v>20</v>
      </c>
      <c r="T146" s="32">
        <f>(N146*R146)</f>
        <v>0</v>
      </c>
      <c r="U146" s="32">
        <f>IF(S146="Без НДС","Без НДС",S146/100*T146)</f>
        <v>0</v>
      </c>
      <c r="V146" s="32">
        <f>IF(S146="Без НДС",T146,U146+T146)</f>
        <v>0</v>
      </c>
    </row>
    <row r="147" spans="2:22" ht="30" x14ac:dyDescent="0.25">
      <c r="B147" s="21">
        <v>117</v>
      </c>
      <c r="C147" s="22" t="s">
        <v>338</v>
      </c>
      <c r="D147" s="45" t="s">
        <v>339</v>
      </c>
      <c r="E147" s="45" t="s">
        <v>340</v>
      </c>
      <c r="F147" s="21" t="s">
        <v>46</v>
      </c>
      <c r="G147" s="21">
        <v>50</v>
      </c>
      <c r="H147" s="4"/>
      <c r="I147" s="4">
        <v>50</v>
      </c>
      <c r="J147" s="4"/>
      <c r="K147" s="4"/>
      <c r="L147" s="106"/>
      <c r="M147" s="106"/>
      <c r="N147" s="106"/>
      <c r="O147" s="107" t="s">
        <v>46</v>
      </c>
      <c r="P147" s="107">
        <v>1</v>
      </c>
      <c r="Q147" s="106"/>
      <c r="R147" s="108"/>
      <c r="S147" s="109">
        <v>20</v>
      </c>
      <c r="T147" s="32">
        <f>(N147*R147)</f>
        <v>0</v>
      </c>
      <c r="U147" s="32">
        <f>IF(S147="Без НДС","Без НДС",S147/100*T147)</f>
        <v>0</v>
      </c>
      <c r="V147" s="32">
        <f>IF(S147="Без НДС",T147,U147+T147)</f>
        <v>0</v>
      </c>
    </row>
    <row r="148" spans="2:22" x14ac:dyDescent="0.25">
      <c r="B148" s="21">
        <v>118</v>
      </c>
      <c r="C148" s="22" t="s">
        <v>341</v>
      </c>
      <c r="D148" s="45" t="s">
        <v>342</v>
      </c>
      <c r="E148" s="45"/>
      <c r="F148" s="21" t="s">
        <v>46</v>
      </c>
      <c r="G148" s="21">
        <v>8</v>
      </c>
      <c r="H148" s="4"/>
      <c r="I148" s="4">
        <v>8</v>
      </c>
      <c r="J148" s="4"/>
      <c r="K148" s="4"/>
      <c r="L148" s="106"/>
      <c r="M148" s="106"/>
      <c r="N148" s="106"/>
      <c r="O148" s="107" t="s">
        <v>46</v>
      </c>
      <c r="P148" s="107">
        <v>1</v>
      </c>
      <c r="Q148" s="106"/>
      <c r="R148" s="108"/>
      <c r="S148" s="109">
        <v>20</v>
      </c>
      <c r="T148" s="32">
        <f>(N148*R148)</f>
        <v>0</v>
      </c>
      <c r="U148" s="32">
        <f>IF(S148="Без НДС","Без НДС",S148/100*T148)</f>
        <v>0</v>
      </c>
      <c r="V148" s="32">
        <f>IF(S148="Без НДС",T148,U148+T148)</f>
        <v>0</v>
      </c>
    </row>
    <row r="149" spans="2:22" ht="30" x14ac:dyDescent="0.25">
      <c r="B149" s="21">
        <v>119</v>
      </c>
      <c r="C149" s="22" t="s">
        <v>343</v>
      </c>
      <c r="D149" s="45" t="s">
        <v>344</v>
      </c>
      <c r="E149" s="45"/>
      <c r="F149" s="21" t="s">
        <v>46</v>
      </c>
      <c r="G149" s="21">
        <v>16</v>
      </c>
      <c r="H149" s="4">
        <v>16</v>
      </c>
      <c r="I149" s="4"/>
      <c r="J149" s="4"/>
      <c r="K149" s="4"/>
      <c r="L149" s="106"/>
      <c r="M149" s="106"/>
      <c r="N149" s="106"/>
      <c r="O149" s="107" t="s">
        <v>46</v>
      </c>
      <c r="P149" s="107">
        <v>1</v>
      </c>
      <c r="Q149" s="106"/>
      <c r="R149" s="108"/>
      <c r="S149" s="109">
        <v>20</v>
      </c>
      <c r="T149" s="32">
        <f>(N149*R149)</f>
        <v>0</v>
      </c>
      <c r="U149" s="32">
        <f>IF(S149="Без НДС","Без НДС",S149/100*T149)</f>
        <v>0</v>
      </c>
      <c r="V149" s="32">
        <f>IF(S149="Без НДС",T149,U149+T149)</f>
        <v>0</v>
      </c>
    </row>
    <row r="150" spans="2:22" ht="30" x14ac:dyDescent="0.25">
      <c r="B150" s="21">
        <v>120</v>
      </c>
      <c r="C150" s="22" t="s">
        <v>345</v>
      </c>
      <c r="D150" s="45" t="s">
        <v>346</v>
      </c>
      <c r="E150" s="45"/>
      <c r="F150" s="21" t="s">
        <v>46</v>
      </c>
      <c r="G150" s="21">
        <v>18</v>
      </c>
      <c r="H150" s="4">
        <v>18</v>
      </c>
      <c r="I150" s="4"/>
      <c r="J150" s="4"/>
      <c r="K150" s="4"/>
      <c r="L150" s="106"/>
      <c r="M150" s="106"/>
      <c r="N150" s="106"/>
      <c r="O150" s="107" t="s">
        <v>46</v>
      </c>
      <c r="P150" s="107">
        <v>1</v>
      </c>
      <c r="Q150" s="106"/>
      <c r="R150" s="108"/>
      <c r="S150" s="109">
        <v>20</v>
      </c>
      <c r="T150" s="32">
        <f>(N150*R150)</f>
        <v>0</v>
      </c>
      <c r="U150" s="32">
        <f>IF(S150="Без НДС","Без НДС",S150/100*T150)</f>
        <v>0</v>
      </c>
      <c r="V150" s="32">
        <f>IF(S150="Без НДС",T150,U150+T150)</f>
        <v>0</v>
      </c>
    </row>
    <row r="151" spans="2:22" ht="30" x14ac:dyDescent="0.25">
      <c r="B151" s="21">
        <v>121</v>
      </c>
      <c r="C151" s="22" t="s">
        <v>347</v>
      </c>
      <c r="D151" s="45" t="s">
        <v>348</v>
      </c>
      <c r="E151" s="45"/>
      <c r="F151" s="21" t="s">
        <v>46</v>
      </c>
      <c r="G151" s="21">
        <v>14</v>
      </c>
      <c r="H151" s="4">
        <v>14</v>
      </c>
      <c r="I151" s="4"/>
      <c r="J151" s="4"/>
      <c r="K151" s="4"/>
      <c r="L151" s="106"/>
      <c r="M151" s="106"/>
      <c r="N151" s="106"/>
      <c r="O151" s="107" t="s">
        <v>46</v>
      </c>
      <c r="P151" s="107">
        <v>1</v>
      </c>
      <c r="Q151" s="106"/>
      <c r="R151" s="108"/>
      <c r="S151" s="109">
        <v>20</v>
      </c>
      <c r="T151" s="32">
        <f>(N151*R151)</f>
        <v>0</v>
      </c>
      <c r="U151" s="32">
        <f>IF(S151="Без НДС","Без НДС",S151/100*T151)</f>
        <v>0</v>
      </c>
      <c r="V151" s="32">
        <f>IF(S151="Без НДС",T151,U151+T151)</f>
        <v>0</v>
      </c>
    </row>
    <row r="152" spans="2:22" ht="30" x14ac:dyDescent="0.25">
      <c r="B152" s="21">
        <v>122</v>
      </c>
      <c r="C152" s="22" t="s">
        <v>349</v>
      </c>
      <c r="D152" s="45" t="s">
        <v>350</v>
      </c>
      <c r="E152" s="45"/>
      <c r="F152" s="21" t="s">
        <v>46</v>
      </c>
      <c r="G152" s="21">
        <v>2</v>
      </c>
      <c r="H152" s="4">
        <v>2</v>
      </c>
      <c r="I152" s="4"/>
      <c r="J152" s="4"/>
      <c r="K152" s="4"/>
      <c r="L152" s="106"/>
      <c r="M152" s="106"/>
      <c r="N152" s="106"/>
      <c r="O152" s="107" t="s">
        <v>46</v>
      </c>
      <c r="P152" s="107">
        <v>1</v>
      </c>
      <c r="Q152" s="106"/>
      <c r="R152" s="108"/>
      <c r="S152" s="109">
        <v>20</v>
      </c>
      <c r="T152" s="32">
        <f>(N152*R152)</f>
        <v>0</v>
      </c>
      <c r="U152" s="32">
        <f>IF(S152="Без НДС","Без НДС",S152/100*T152)</f>
        <v>0</v>
      </c>
      <c r="V152" s="32">
        <f>IF(S152="Без НДС",T152,U152+T152)</f>
        <v>0</v>
      </c>
    </row>
    <row r="153" spans="2:22" x14ac:dyDescent="0.25">
      <c r="B153" s="21">
        <v>123</v>
      </c>
      <c r="C153" s="22" t="s">
        <v>351</v>
      </c>
      <c r="D153" s="45" t="s">
        <v>352</v>
      </c>
      <c r="E153" s="45" t="s">
        <v>353</v>
      </c>
      <c r="F153" s="21" t="s">
        <v>46</v>
      </c>
      <c r="G153" s="21">
        <v>36</v>
      </c>
      <c r="H153" s="4">
        <v>36</v>
      </c>
      <c r="I153" s="4"/>
      <c r="J153" s="4"/>
      <c r="K153" s="4"/>
      <c r="L153" s="106"/>
      <c r="M153" s="106"/>
      <c r="N153" s="106"/>
      <c r="O153" s="107" t="s">
        <v>46</v>
      </c>
      <c r="P153" s="107">
        <v>1</v>
      </c>
      <c r="Q153" s="106"/>
      <c r="R153" s="108"/>
      <c r="S153" s="109">
        <v>20</v>
      </c>
      <c r="T153" s="32">
        <f>(N153*R153)</f>
        <v>0</v>
      </c>
      <c r="U153" s="32">
        <f>IF(S153="Без НДС","Без НДС",S153/100*T153)</f>
        <v>0</v>
      </c>
      <c r="V153" s="32">
        <f>IF(S153="Без НДС",T153,U153+T153)</f>
        <v>0</v>
      </c>
    </row>
    <row r="154" spans="2:22" x14ac:dyDescent="0.25">
      <c r="B154" s="21">
        <v>124</v>
      </c>
      <c r="C154" s="22" t="s">
        <v>354</v>
      </c>
      <c r="D154" s="45" t="s">
        <v>355</v>
      </c>
      <c r="E154" s="45"/>
      <c r="F154" s="21" t="s">
        <v>46</v>
      </c>
      <c r="G154" s="21">
        <v>192</v>
      </c>
      <c r="H154" s="4">
        <v>192</v>
      </c>
      <c r="I154" s="4"/>
      <c r="J154" s="4"/>
      <c r="K154" s="4"/>
      <c r="L154" s="106"/>
      <c r="M154" s="106"/>
      <c r="N154" s="106"/>
      <c r="O154" s="107" t="s">
        <v>46</v>
      </c>
      <c r="P154" s="107">
        <v>1</v>
      </c>
      <c r="Q154" s="106"/>
      <c r="R154" s="108"/>
      <c r="S154" s="109">
        <v>20</v>
      </c>
      <c r="T154" s="32">
        <f>(N154*R154)</f>
        <v>0</v>
      </c>
      <c r="U154" s="32">
        <f>IF(S154="Без НДС","Без НДС",S154/100*T154)</f>
        <v>0</v>
      </c>
      <c r="V154" s="32">
        <f>IF(S154="Без НДС",T154,U154+T154)</f>
        <v>0</v>
      </c>
    </row>
    <row r="155" spans="2:22" ht="30" x14ac:dyDescent="0.25">
      <c r="B155" s="21">
        <v>125</v>
      </c>
      <c r="C155" s="22" t="s">
        <v>356</v>
      </c>
      <c r="D155" s="45" t="s">
        <v>357</v>
      </c>
      <c r="E155" s="45" t="s">
        <v>358</v>
      </c>
      <c r="F155" s="21" t="s">
        <v>46</v>
      </c>
      <c r="G155" s="21">
        <v>30</v>
      </c>
      <c r="H155" s="4"/>
      <c r="I155" s="4"/>
      <c r="J155" s="4"/>
      <c r="K155" s="4">
        <v>30</v>
      </c>
      <c r="L155" s="106"/>
      <c r="M155" s="106"/>
      <c r="N155" s="106"/>
      <c r="O155" s="107" t="s">
        <v>46</v>
      </c>
      <c r="P155" s="107">
        <v>1</v>
      </c>
      <c r="Q155" s="106"/>
      <c r="R155" s="108"/>
      <c r="S155" s="109">
        <v>20</v>
      </c>
      <c r="T155" s="32">
        <f>(N155*R155)</f>
        <v>0</v>
      </c>
      <c r="U155" s="32">
        <f>IF(S155="Без НДС","Без НДС",S155/100*T155)</f>
        <v>0</v>
      </c>
      <c r="V155" s="32">
        <f>IF(S155="Без НДС",T155,U155+T155)</f>
        <v>0</v>
      </c>
    </row>
    <row r="156" spans="2:22" x14ac:dyDescent="0.25">
      <c r="B156" s="21">
        <v>126</v>
      </c>
      <c r="C156" s="22" t="s">
        <v>359</v>
      </c>
      <c r="D156" s="45" t="s">
        <v>360</v>
      </c>
      <c r="E156" s="45" t="s">
        <v>184</v>
      </c>
      <c r="F156" s="21" t="s">
        <v>46</v>
      </c>
      <c r="G156" s="21">
        <v>25</v>
      </c>
      <c r="H156" s="4"/>
      <c r="I156" s="4"/>
      <c r="J156" s="4"/>
      <c r="K156" s="4">
        <v>25</v>
      </c>
      <c r="L156" s="106"/>
      <c r="M156" s="106"/>
      <c r="N156" s="106"/>
      <c r="O156" s="107" t="s">
        <v>46</v>
      </c>
      <c r="P156" s="107">
        <v>1</v>
      </c>
      <c r="Q156" s="106"/>
      <c r="R156" s="108"/>
      <c r="S156" s="109">
        <v>20</v>
      </c>
      <c r="T156" s="32">
        <f>(N156*R156)</f>
        <v>0</v>
      </c>
      <c r="U156" s="32">
        <f>IF(S156="Без НДС","Без НДС",S156/100*T156)</f>
        <v>0</v>
      </c>
      <c r="V156" s="32">
        <f>IF(S156="Без НДС",T156,U156+T156)</f>
        <v>0</v>
      </c>
    </row>
    <row r="157" spans="2:22" x14ac:dyDescent="0.25">
      <c r="B157" s="21">
        <v>127</v>
      </c>
      <c r="C157" s="22" t="s">
        <v>361</v>
      </c>
      <c r="D157" s="45" t="s">
        <v>362</v>
      </c>
      <c r="E157" s="45" t="s">
        <v>184</v>
      </c>
      <c r="F157" s="21" t="s">
        <v>46</v>
      </c>
      <c r="G157" s="21">
        <v>25</v>
      </c>
      <c r="H157" s="4"/>
      <c r="I157" s="4"/>
      <c r="J157" s="4"/>
      <c r="K157" s="4">
        <v>25</v>
      </c>
      <c r="L157" s="106"/>
      <c r="M157" s="106"/>
      <c r="N157" s="106"/>
      <c r="O157" s="107" t="s">
        <v>46</v>
      </c>
      <c r="P157" s="107">
        <v>1</v>
      </c>
      <c r="Q157" s="106"/>
      <c r="R157" s="108"/>
      <c r="S157" s="109">
        <v>20</v>
      </c>
      <c r="T157" s="32">
        <f>(N157*R157)</f>
        <v>0</v>
      </c>
      <c r="U157" s="32">
        <f>IF(S157="Без НДС","Без НДС",S157/100*T157)</f>
        <v>0</v>
      </c>
      <c r="V157" s="32">
        <f>IF(S157="Без НДС",T157,U157+T157)</f>
        <v>0</v>
      </c>
    </row>
    <row r="158" spans="2:22" ht="30" x14ac:dyDescent="0.25">
      <c r="B158" s="21">
        <v>128</v>
      </c>
      <c r="C158" s="22" t="s">
        <v>363</v>
      </c>
      <c r="D158" s="45" t="s">
        <v>364</v>
      </c>
      <c r="E158" s="45"/>
      <c r="F158" s="21" t="s">
        <v>46</v>
      </c>
      <c r="G158" s="21">
        <v>444</v>
      </c>
      <c r="H158" s="4"/>
      <c r="I158" s="4">
        <v>444</v>
      </c>
      <c r="J158" s="4"/>
      <c r="K158" s="4"/>
      <c r="L158" s="106"/>
      <c r="M158" s="106"/>
      <c r="N158" s="106"/>
      <c r="O158" s="107" t="s">
        <v>46</v>
      </c>
      <c r="P158" s="107">
        <v>1</v>
      </c>
      <c r="Q158" s="106"/>
      <c r="R158" s="108"/>
      <c r="S158" s="109">
        <v>20</v>
      </c>
      <c r="T158" s="32">
        <f>(N158*R158)</f>
        <v>0</v>
      </c>
      <c r="U158" s="32">
        <f>IF(S158="Без НДС","Без НДС",S158/100*T158)</f>
        <v>0</v>
      </c>
      <c r="V158" s="32">
        <f>IF(S158="Без НДС",T158,U158+T158)</f>
        <v>0</v>
      </c>
    </row>
    <row r="159" spans="2:22" x14ac:dyDescent="0.25">
      <c r="B159" s="21">
        <v>129</v>
      </c>
      <c r="C159" s="22" t="s">
        <v>365</v>
      </c>
      <c r="D159" s="45" t="s">
        <v>366</v>
      </c>
      <c r="E159" s="45" t="s">
        <v>367</v>
      </c>
      <c r="F159" s="21" t="s">
        <v>46</v>
      </c>
      <c r="G159" s="21">
        <v>35</v>
      </c>
      <c r="H159" s="4">
        <v>35</v>
      </c>
      <c r="I159" s="4"/>
      <c r="J159" s="4"/>
      <c r="K159" s="4"/>
      <c r="L159" s="106"/>
      <c r="M159" s="106"/>
      <c r="N159" s="106"/>
      <c r="O159" s="107" t="s">
        <v>46</v>
      </c>
      <c r="P159" s="107">
        <v>1</v>
      </c>
      <c r="Q159" s="106"/>
      <c r="R159" s="108"/>
      <c r="S159" s="109">
        <v>20</v>
      </c>
      <c r="T159" s="32">
        <f>(N159*R159)</f>
        <v>0</v>
      </c>
      <c r="U159" s="32">
        <f>IF(S159="Без НДС","Без НДС",S159/100*T159)</f>
        <v>0</v>
      </c>
      <c r="V159" s="32">
        <f>IF(S159="Без НДС",T159,U159+T159)</f>
        <v>0</v>
      </c>
    </row>
    <row r="160" spans="2:22" ht="30" x14ac:dyDescent="0.25">
      <c r="B160" s="21">
        <v>130</v>
      </c>
      <c r="C160" s="22" t="s">
        <v>368</v>
      </c>
      <c r="D160" s="45" t="s">
        <v>369</v>
      </c>
      <c r="E160" s="45" t="s">
        <v>370</v>
      </c>
      <c r="F160" s="21" t="s">
        <v>46</v>
      </c>
      <c r="G160" s="21">
        <v>16</v>
      </c>
      <c r="H160" s="4"/>
      <c r="I160" s="4">
        <v>16</v>
      </c>
      <c r="J160" s="4"/>
      <c r="K160" s="4"/>
      <c r="L160" s="106"/>
      <c r="M160" s="106"/>
      <c r="N160" s="106"/>
      <c r="O160" s="107" t="s">
        <v>46</v>
      </c>
      <c r="P160" s="107">
        <v>1</v>
      </c>
      <c r="Q160" s="106"/>
      <c r="R160" s="108"/>
      <c r="S160" s="109">
        <v>20</v>
      </c>
      <c r="T160" s="32">
        <f>(N160*R160)</f>
        <v>0</v>
      </c>
      <c r="U160" s="32">
        <f>IF(S160="Без НДС","Без НДС",S160/100*T160)</f>
        <v>0</v>
      </c>
      <c r="V160" s="32">
        <f>IF(S160="Без НДС",T160,U160+T160)</f>
        <v>0</v>
      </c>
    </row>
    <row r="161" spans="2:22" ht="30" x14ac:dyDescent="0.25">
      <c r="B161" s="21">
        <v>131</v>
      </c>
      <c r="C161" s="22" t="s">
        <v>371</v>
      </c>
      <c r="D161" s="45" t="s">
        <v>372</v>
      </c>
      <c r="E161" s="45" t="s">
        <v>373</v>
      </c>
      <c r="F161" s="21" t="s">
        <v>46</v>
      </c>
      <c r="G161" s="21">
        <v>77</v>
      </c>
      <c r="H161" s="4">
        <v>77</v>
      </c>
      <c r="I161" s="4"/>
      <c r="J161" s="4"/>
      <c r="K161" s="4"/>
      <c r="L161" s="106"/>
      <c r="M161" s="106"/>
      <c r="N161" s="106"/>
      <c r="O161" s="107" t="s">
        <v>46</v>
      </c>
      <c r="P161" s="107">
        <v>1</v>
      </c>
      <c r="Q161" s="106"/>
      <c r="R161" s="108"/>
      <c r="S161" s="109">
        <v>20</v>
      </c>
      <c r="T161" s="32">
        <f>(N161*R161)</f>
        <v>0</v>
      </c>
      <c r="U161" s="32">
        <f>IF(S161="Без НДС","Без НДС",S161/100*T161)</f>
        <v>0</v>
      </c>
      <c r="V161" s="32">
        <f>IF(S161="Без НДС",T161,U161+T161)</f>
        <v>0</v>
      </c>
    </row>
    <row r="162" spans="2:22" x14ac:dyDescent="0.25">
      <c r="B162" s="21">
        <v>132</v>
      </c>
      <c r="C162" s="22" t="s">
        <v>374</v>
      </c>
      <c r="D162" s="45" t="s">
        <v>375</v>
      </c>
      <c r="E162" s="45" t="s">
        <v>376</v>
      </c>
      <c r="F162" s="21" t="s">
        <v>46</v>
      </c>
      <c r="G162" s="21">
        <v>120</v>
      </c>
      <c r="H162" s="4">
        <v>120</v>
      </c>
      <c r="I162" s="4"/>
      <c r="J162" s="4"/>
      <c r="K162" s="4"/>
      <c r="L162" s="106"/>
      <c r="M162" s="106"/>
      <c r="N162" s="106"/>
      <c r="O162" s="107" t="s">
        <v>46</v>
      </c>
      <c r="P162" s="107">
        <v>1</v>
      </c>
      <c r="Q162" s="106"/>
      <c r="R162" s="108"/>
      <c r="S162" s="109">
        <v>20</v>
      </c>
      <c r="T162" s="32">
        <f>(N162*R162)</f>
        <v>0</v>
      </c>
      <c r="U162" s="32">
        <f>IF(S162="Без НДС","Без НДС",S162/100*T162)</f>
        <v>0</v>
      </c>
      <c r="V162" s="32">
        <f>IF(S162="Без НДС",T162,U162+T162)</f>
        <v>0</v>
      </c>
    </row>
    <row r="163" spans="2:22" x14ac:dyDescent="0.25">
      <c r="B163" s="21">
        <v>133</v>
      </c>
      <c r="C163" s="22" t="s">
        <v>377</v>
      </c>
      <c r="D163" s="45" t="s">
        <v>378</v>
      </c>
      <c r="E163" s="45" t="s">
        <v>379</v>
      </c>
      <c r="F163" s="21" t="s">
        <v>46</v>
      </c>
      <c r="G163" s="21">
        <v>44</v>
      </c>
      <c r="H163" s="4">
        <v>44</v>
      </c>
      <c r="I163" s="4"/>
      <c r="J163" s="4"/>
      <c r="K163" s="4"/>
      <c r="L163" s="106"/>
      <c r="M163" s="106"/>
      <c r="N163" s="106"/>
      <c r="O163" s="107" t="s">
        <v>46</v>
      </c>
      <c r="P163" s="107">
        <v>1</v>
      </c>
      <c r="Q163" s="106"/>
      <c r="R163" s="108"/>
      <c r="S163" s="109">
        <v>20</v>
      </c>
      <c r="T163" s="32">
        <f>(N163*R163)</f>
        <v>0</v>
      </c>
      <c r="U163" s="32">
        <f>IF(S163="Без НДС","Без НДС",S163/100*T163)</f>
        <v>0</v>
      </c>
      <c r="V163" s="32">
        <f>IF(S163="Без НДС",T163,U163+T163)</f>
        <v>0</v>
      </c>
    </row>
    <row r="164" spans="2:22" x14ac:dyDescent="0.25">
      <c r="B164" s="21">
        <v>134</v>
      </c>
      <c r="C164" s="22" t="s">
        <v>380</v>
      </c>
      <c r="D164" s="45" t="s">
        <v>381</v>
      </c>
      <c r="E164" s="45"/>
      <c r="F164" s="21" t="s">
        <v>46</v>
      </c>
      <c r="G164" s="21">
        <v>112</v>
      </c>
      <c r="H164" s="4"/>
      <c r="I164" s="4">
        <v>112</v>
      </c>
      <c r="J164" s="4"/>
      <c r="K164" s="4"/>
      <c r="L164" s="106"/>
      <c r="M164" s="106"/>
      <c r="N164" s="106"/>
      <c r="O164" s="107" t="s">
        <v>46</v>
      </c>
      <c r="P164" s="107">
        <v>1</v>
      </c>
      <c r="Q164" s="106"/>
      <c r="R164" s="108"/>
      <c r="S164" s="109">
        <v>20</v>
      </c>
      <c r="T164" s="32">
        <f>(N164*R164)</f>
        <v>0</v>
      </c>
      <c r="U164" s="32">
        <f>IF(S164="Без НДС","Без НДС",S164/100*T164)</f>
        <v>0</v>
      </c>
      <c r="V164" s="32">
        <f>IF(S164="Без НДС",T164,U164+T164)</f>
        <v>0</v>
      </c>
    </row>
    <row r="165" spans="2:22" x14ac:dyDescent="0.25">
      <c r="B165" s="21">
        <v>135</v>
      </c>
      <c r="C165" s="22" t="s">
        <v>382</v>
      </c>
      <c r="D165" s="45" t="s">
        <v>383</v>
      </c>
      <c r="E165" s="45" t="s">
        <v>384</v>
      </c>
      <c r="F165" s="21" t="s">
        <v>46</v>
      </c>
      <c r="G165" s="21">
        <v>8</v>
      </c>
      <c r="H165" s="4">
        <v>8</v>
      </c>
      <c r="I165" s="4"/>
      <c r="J165" s="4"/>
      <c r="K165" s="4"/>
      <c r="L165" s="106"/>
      <c r="M165" s="106"/>
      <c r="N165" s="106"/>
      <c r="O165" s="107" t="s">
        <v>46</v>
      </c>
      <c r="P165" s="107">
        <v>1</v>
      </c>
      <c r="Q165" s="106"/>
      <c r="R165" s="108"/>
      <c r="S165" s="109">
        <v>20</v>
      </c>
      <c r="T165" s="32">
        <f>(N165*R165)</f>
        <v>0</v>
      </c>
      <c r="U165" s="32">
        <f>IF(S165="Без НДС","Без НДС",S165/100*T165)</f>
        <v>0</v>
      </c>
      <c r="V165" s="32">
        <f>IF(S165="Без НДС",T165,U165+T165)</f>
        <v>0</v>
      </c>
    </row>
    <row r="166" spans="2:22" x14ac:dyDescent="0.25">
      <c r="B166" s="21">
        <v>136</v>
      </c>
      <c r="C166" s="22" t="s">
        <v>385</v>
      </c>
      <c r="D166" s="45" t="s">
        <v>386</v>
      </c>
      <c r="E166" s="45" t="s">
        <v>387</v>
      </c>
      <c r="F166" s="21" t="s">
        <v>46</v>
      </c>
      <c r="G166" s="21">
        <v>8</v>
      </c>
      <c r="H166" s="4">
        <v>8</v>
      </c>
      <c r="I166" s="4"/>
      <c r="J166" s="4"/>
      <c r="K166" s="4"/>
      <c r="L166" s="106"/>
      <c r="M166" s="106"/>
      <c r="N166" s="106"/>
      <c r="O166" s="107" t="s">
        <v>46</v>
      </c>
      <c r="P166" s="107">
        <v>1</v>
      </c>
      <c r="Q166" s="106"/>
      <c r="R166" s="108"/>
      <c r="S166" s="109">
        <v>20</v>
      </c>
      <c r="T166" s="32">
        <f>(N166*R166)</f>
        <v>0</v>
      </c>
      <c r="U166" s="32">
        <f>IF(S166="Без НДС","Без НДС",S166/100*T166)</f>
        <v>0</v>
      </c>
      <c r="V166" s="32">
        <f>IF(S166="Без НДС",T166,U166+T166)</f>
        <v>0</v>
      </c>
    </row>
    <row r="167" spans="2:22" x14ac:dyDescent="0.25">
      <c r="B167" s="21">
        <v>137</v>
      </c>
      <c r="C167" s="22" t="s">
        <v>388</v>
      </c>
      <c r="D167" s="45" t="s">
        <v>389</v>
      </c>
      <c r="E167" s="45" t="s">
        <v>390</v>
      </c>
      <c r="F167" s="21" t="s">
        <v>46</v>
      </c>
      <c r="G167" s="21">
        <v>6</v>
      </c>
      <c r="H167" s="4"/>
      <c r="I167" s="4">
        <v>6</v>
      </c>
      <c r="J167" s="4"/>
      <c r="K167" s="4"/>
      <c r="L167" s="106"/>
      <c r="M167" s="106"/>
      <c r="N167" s="106"/>
      <c r="O167" s="107" t="s">
        <v>46</v>
      </c>
      <c r="P167" s="107">
        <v>1</v>
      </c>
      <c r="Q167" s="106"/>
      <c r="R167" s="108"/>
      <c r="S167" s="109">
        <v>20</v>
      </c>
      <c r="T167" s="32">
        <f>(N167*R167)</f>
        <v>0</v>
      </c>
      <c r="U167" s="32">
        <f>IF(S167="Без НДС","Без НДС",S167/100*T167)</f>
        <v>0</v>
      </c>
      <c r="V167" s="32">
        <f>IF(S167="Без НДС",T167,U167+T167)</f>
        <v>0</v>
      </c>
    </row>
    <row r="168" spans="2:22" x14ac:dyDescent="0.25">
      <c r="B168" s="21">
        <v>138</v>
      </c>
      <c r="C168" s="22" t="s">
        <v>391</v>
      </c>
      <c r="D168" s="45" t="s">
        <v>392</v>
      </c>
      <c r="E168" s="45" t="s">
        <v>393</v>
      </c>
      <c r="F168" s="21" t="s">
        <v>46</v>
      </c>
      <c r="G168" s="21">
        <v>10</v>
      </c>
      <c r="H168" s="4">
        <v>10</v>
      </c>
      <c r="I168" s="4"/>
      <c r="J168" s="4"/>
      <c r="K168" s="4"/>
      <c r="L168" s="106"/>
      <c r="M168" s="106"/>
      <c r="N168" s="106"/>
      <c r="O168" s="107" t="s">
        <v>46</v>
      </c>
      <c r="P168" s="107">
        <v>1</v>
      </c>
      <c r="Q168" s="106"/>
      <c r="R168" s="108"/>
      <c r="S168" s="109">
        <v>20</v>
      </c>
      <c r="T168" s="32">
        <f>(N168*R168)</f>
        <v>0</v>
      </c>
      <c r="U168" s="32">
        <f>IF(S168="Без НДС","Без НДС",S168/100*T168)</f>
        <v>0</v>
      </c>
      <c r="V168" s="32">
        <f>IF(S168="Без НДС",T168,U168+T168)</f>
        <v>0</v>
      </c>
    </row>
    <row r="169" spans="2:22" x14ac:dyDescent="0.25">
      <c r="B169" s="21">
        <v>139</v>
      </c>
      <c r="C169" s="22" t="s">
        <v>394</v>
      </c>
      <c r="D169" s="45" t="s">
        <v>395</v>
      </c>
      <c r="E169" s="45" t="s">
        <v>396</v>
      </c>
      <c r="F169" s="21" t="s">
        <v>46</v>
      </c>
      <c r="G169" s="21">
        <v>4</v>
      </c>
      <c r="H169" s="4">
        <v>4</v>
      </c>
      <c r="I169" s="4"/>
      <c r="J169" s="4"/>
      <c r="K169" s="4"/>
      <c r="L169" s="106"/>
      <c r="M169" s="106"/>
      <c r="N169" s="106"/>
      <c r="O169" s="107" t="s">
        <v>46</v>
      </c>
      <c r="P169" s="107">
        <v>1</v>
      </c>
      <c r="Q169" s="106"/>
      <c r="R169" s="108"/>
      <c r="S169" s="109">
        <v>20</v>
      </c>
      <c r="T169" s="32">
        <f>(N169*R169)</f>
        <v>0</v>
      </c>
      <c r="U169" s="32">
        <f>IF(S169="Без НДС","Без НДС",S169/100*T169)</f>
        <v>0</v>
      </c>
      <c r="V169" s="32">
        <f>IF(S169="Без НДС",T169,U169+T169)</f>
        <v>0</v>
      </c>
    </row>
    <row r="170" spans="2:22" x14ac:dyDescent="0.25">
      <c r="B170" s="21">
        <v>140</v>
      </c>
      <c r="C170" s="22" t="s">
        <v>397</v>
      </c>
      <c r="D170" s="45" t="s">
        <v>398</v>
      </c>
      <c r="E170" s="45" t="s">
        <v>399</v>
      </c>
      <c r="F170" s="21" t="s">
        <v>46</v>
      </c>
      <c r="G170" s="21">
        <v>28</v>
      </c>
      <c r="H170" s="4"/>
      <c r="I170" s="4">
        <v>28</v>
      </c>
      <c r="J170" s="4"/>
      <c r="K170" s="4"/>
      <c r="L170" s="106"/>
      <c r="M170" s="106"/>
      <c r="N170" s="106"/>
      <c r="O170" s="107" t="s">
        <v>46</v>
      </c>
      <c r="P170" s="107">
        <v>1</v>
      </c>
      <c r="Q170" s="106"/>
      <c r="R170" s="108"/>
      <c r="S170" s="109">
        <v>20</v>
      </c>
      <c r="T170" s="32">
        <f>(N170*R170)</f>
        <v>0</v>
      </c>
      <c r="U170" s="32">
        <f>IF(S170="Без НДС","Без НДС",S170/100*T170)</f>
        <v>0</v>
      </c>
      <c r="V170" s="32">
        <f>IF(S170="Без НДС",T170,U170+T170)</f>
        <v>0</v>
      </c>
    </row>
    <row r="171" spans="2:22" x14ac:dyDescent="0.25">
      <c r="B171" s="21">
        <v>141</v>
      </c>
      <c r="C171" s="22" t="s">
        <v>400</v>
      </c>
      <c r="D171" s="45" t="s">
        <v>401</v>
      </c>
      <c r="E171" s="45" t="s">
        <v>402</v>
      </c>
      <c r="F171" s="21" t="s">
        <v>46</v>
      </c>
      <c r="G171" s="21">
        <v>12</v>
      </c>
      <c r="H171" s="4">
        <v>12</v>
      </c>
      <c r="I171" s="4"/>
      <c r="J171" s="4"/>
      <c r="K171" s="4"/>
      <c r="L171" s="106"/>
      <c r="M171" s="106"/>
      <c r="N171" s="106"/>
      <c r="O171" s="107" t="s">
        <v>46</v>
      </c>
      <c r="P171" s="107">
        <v>1</v>
      </c>
      <c r="Q171" s="106"/>
      <c r="R171" s="108"/>
      <c r="S171" s="109">
        <v>20</v>
      </c>
      <c r="T171" s="32">
        <f>(N171*R171)</f>
        <v>0</v>
      </c>
      <c r="U171" s="32">
        <f>IF(S171="Без НДС","Без НДС",S171/100*T171)</f>
        <v>0</v>
      </c>
      <c r="V171" s="32">
        <f>IF(S171="Без НДС",T171,U171+T171)</f>
        <v>0</v>
      </c>
    </row>
    <row r="172" spans="2:22" x14ac:dyDescent="0.25">
      <c r="B172" s="21">
        <v>142</v>
      </c>
      <c r="C172" s="22" t="s">
        <v>403</v>
      </c>
      <c r="D172" s="45" t="s">
        <v>404</v>
      </c>
      <c r="E172" s="45" t="s">
        <v>405</v>
      </c>
      <c r="F172" s="21" t="s">
        <v>46</v>
      </c>
      <c r="G172" s="21">
        <v>5</v>
      </c>
      <c r="H172" s="4">
        <v>5</v>
      </c>
      <c r="I172" s="4"/>
      <c r="J172" s="4"/>
      <c r="K172" s="4"/>
      <c r="L172" s="106"/>
      <c r="M172" s="106"/>
      <c r="N172" s="106"/>
      <c r="O172" s="107" t="s">
        <v>46</v>
      </c>
      <c r="P172" s="107">
        <v>1</v>
      </c>
      <c r="Q172" s="106"/>
      <c r="R172" s="108"/>
      <c r="S172" s="109">
        <v>20</v>
      </c>
      <c r="T172" s="32">
        <f>(N172*R172)</f>
        <v>0</v>
      </c>
      <c r="U172" s="32">
        <f>IF(S172="Без НДС","Без НДС",S172/100*T172)</f>
        <v>0</v>
      </c>
      <c r="V172" s="32">
        <f>IF(S172="Без НДС",T172,U172+T172)</f>
        <v>0</v>
      </c>
    </row>
    <row r="173" spans="2:22" x14ac:dyDescent="0.25">
      <c r="B173" s="21">
        <v>143</v>
      </c>
      <c r="C173" s="22" t="s">
        <v>406</v>
      </c>
      <c r="D173" s="45" t="s">
        <v>407</v>
      </c>
      <c r="E173" s="45" t="s">
        <v>408</v>
      </c>
      <c r="F173" s="21" t="s">
        <v>46</v>
      </c>
      <c r="G173" s="21">
        <v>3</v>
      </c>
      <c r="H173" s="4">
        <v>3</v>
      </c>
      <c r="I173" s="4"/>
      <c r="J173" s="4"/>
      <c r="K173" s="4"/>
      <c r="L173" s="106"/>
      <c r="M173" s="106"/>
      <c r="N173" s="106"/>
      <c r="O173" s="107" t="s">
        <v>46</v>
      </c>
      <c r="P173" s="107">
        <v>1</v>
      </c>
      <c r="Q173" s="106"/>
      <c r="R173" s="108"/>
      <c r="S173" s="109">
        <v>20</v>
      </c>
      <c r="T173" s="32">
        <f>(N173*R173)</f>
        <v>0</v>
      </c>
      <c r="U173" s="32">
        <f>IF(S173="Без НДС","Без НДС",S173/100*T173)</f>
        <v>0</v>
      </c>
      <c r="V173" s="32">
        <f>IF(S173="Без НДС",T173,U173+T173)</f>
        <v>0</v>
      </c>
    </row>
    <row r="174" spans="2:22" x14ac:dyDescent="0.25">
      <c r="B174" s="21">
        <v>144</v>
      </c>
      <c r="C174" s="22" t="s">
        <v>409</v>
      </c>
      <c r="D174" s="45" t="s">
        <v>410</v>
      </c>
      <c r="E174" s="45" t="s">
        <v>411</v>
      </c>
      <c r="F174" s="21" t="s">
        <v>46</v>
      </c>
      <c r="G174" s="21">
        <v>2</v>
      </c>
      <c r="H174" s="4">
        <v>2</v>
      </c>
      <c r="I174" s="4"/>
      <c r="J174" s="4"/>
      <c r="K174" s="4"/>
      <c r="L174" s="106"/>
      <c r="M174" s="106"/>
      <c r="N174" s="106"/>
      <c r="O174" s="107" t="s">
        <v>46</v>
      </c>
      <c r="P174" s="107">
        <v>1</v>
      </c>
      <c r="Q174" s="106"/>
      <c r="R174" s="108"/>
      <c r="S174" s="109">
        <v>20</v>
      </c>
      <c r="T174" s="32">
        <f>(N174*R174)</f>
        <v>0</v>
      </c>
      <c r="U174" s="32">
        <f>IF(S174="Без НДС","Без НДС",S174/100*T174)</f>
        <v>0</v>
      </c>
      <c r="V174" s="32">
        <f>IF(S174="Без НДС",T174,U174+T174)</f>
        <v>0</v>
      </c>
    </row>
    <row r="175" spans="2:22" ht="30" x14ac:dyDescent="0.25">
      <c r="B175" s="21">
        <v>145</v>
      </c>
      <c r="C175" s="22" t="s">
        <v>412</v>
      </c>
      <c r="D175" s="45" t="s">
        <v>413</v>
      </c>
      <c r="E175" s="45" t="s">
        <v>414</v>
      </c>
      <c r="F175" s="21" t="s">
        <v>46</v>
      </c>
      <c r="G175" s="21">
        <v>4</v>
      </c>
      <c r="H175" s="4">
        <v>4</v>
      </c>
      <c r="I175" s="4"/>
      <c r="J175" s="4"/>
      <c r="K175" s="4"/>
      <c r="L175" s="106"/>
      <c r="M175" s="106"/>
      <c r="N175" s="106"/>
      <c r="O175" s="107" t="s">
        <v>46</v>
      </c>
      <c r="P175" s="107">
        <v>1</v>
      </c>
      <c r="Q175" s="106"/>
      <c r="R175" s="108"/>
      <c r="S175" s="109">
        <v>20</v>
      </c>
      <c r="T175" s="32">
        <f>(N175*R175)</f>
        <v>0</v>
      </c>
      <c r="U175" s="32">
        <f>IF(S175="Без НДС","Без НДС",S175/100*T175)</f>
        <v>0</v>
      </c>
      <c r="V175" s="32">
        <f>IF(S175="Без НДС",T175,U175+T175)</f>
        <v>0</v>
      </c>
    </row>
    <row r="176" spans="2:22" ht="30" x14ac:dyDescent="0.25">
      <c r="B176" s="21">
        <v>146</v>
      </c>
      <c r="C176" s="22" t="s">
        <v>415</v>
      </c>
      <c r="D176" s="45" t="s">
        <v>416</v>
      </c>
      <c r="E176" s="45" t="s">
        <v>417</v>
      </c>
      <c r="F176" s="21" t="s">
        <v>46</v>
      </c>
      <c r="G176" s="21">
        <v>11</v>
      </c>
      <c r="H176" s="4">
        <v>11</v>
      </c>
      <c r="I176" s="4"/>
      <c r="J176" s="4"/>
      <c r="K176" s="4"/>
      <c r="L176" s="106"/>
      <c r="M176" s="106"/>
      <c r="N176" s="106"/>
      <c r="O176" s="107" t="s">
        <v>46</v>
      </c>
      <c r="P176" s="107">
        <v>1</v>
      </c>
      <c r="Q176" s="106"/>
      <c r="R176" s="108"/>
      <c r="S176" s="109">
        <v>20</v>
      </c>
      <c r="T176" s="32">
        <f>(N176*R176)</f>
        <v>0</v>
      </c>
      <c r="U176" s="32">
        <f>IF(S176="Без НДС","Без НДС",S176/100*T176)</f>
        <v>0</v>
      </c>
      <c r="V176" s="32">
        <f>IF(S176="Без НДС",T176,U176+T176)</f>
        <v>0</v>
      </c>
    </row>
    <row r="177" spans="2:22" ht="30" x14ac:dyDescent="0.25">
      <c r="B177" s="21">
        <v>147</v>
      </c>
      <c r="C177" s="22" t="s">
        <v>418</v>
      </c>
      <c r="D177" s="45" t="s">
        <v>419</v>
      </c>
      <c r="E177" s="45" t="s">
        <v>420</v>
      </c>
      <c r="F177" s="21" t="s">
        <v>46</v>
      </c>
      <c r="G177" s="21">
        <v>15</v>
      </c>
      <c r="H177" s="4">
        <v>15</v>
      </c>
      <c r="I177" s="4"/>
      <c r="J177" s="4"/>
      <c r="K177" s="4"/>
      <c r="L177" s="106"/>
      <c r="M177" s="106"/>
      <c r="N177" s="106"/>
      <c r="O177" s="107" t="s">
        <v>46</v>
      </c>
      <c r="P177" s="107">
        <v>1</v>
      </c>
      <c r="Q177" s="106"/>
      <c r="R177" s="108"/>
      <c r="S177" s="109">
        <v>20</v>
      </c>
      <c r="T177" s="32">
        <f>(N177*R177)</f>
        <v>0</v>
      </c>
      <c r="U177" s="32">
        <f>IF(S177="Без НДС","Без НДС",S177/100*T177)</f>
        <v>0</v>
      </c>
      <c r="V177" s="32">
        <f>IF(S177="Без НДС",T177,U177+T177)</f>
        <v>0</v>
      </c>
    </row>
    <row r="178" spans="2:22" x14ac:dyDescent="0.25">
      <c r="B178" s="21">
        <v>148</v>
      </c>
      <c r="C178" s="22" t="s">
        <v>421</v>
      </c>
      <c r="D178" s="45" t="s">
        <v>422</v>
      </c>
      <c r="E178" s="45" t="s">
        <v>423</v>
      </c>
      <c r="F178" s="21" t="s">
        <v>46</v>
      </c>
      <c r="G178" s="21">
        <v>4</v>
      </c>
      <c r="H178" s="4"/>
      <c r="I178" s="4">
        <v>4</v>
      </c>
      <c r="J178" s="4"/>
      <c r="K178" s="4"/>
      <c r="L178" s="106"/>
      <c r="M178" s="106"/>
      <c r="N178" s="106"/>
      <c r="O178" s="107" t="s">
        <v>46</v>
      </c>
      <c r="P178" s="107">
        <v>1</v>
      </c>
      <c r="Q178" s="106"/>
      <c r="R178" s="108"/>
      <c r="S178" s="109">
        <v>20</v>
      </c>
      <c r="T178" s="32">
        <f>(N178*R178)</f>
        <v>0</v>
      </c>
      <c r="U178" s="32">
        <f>IF(S178="Без НДС","Без НДС",S178/100*T178)</f>
        <v>0</v>
      </c>
      <c r="V178" s="32">
        <f>IF(S178="Без НДС",T178,U178+T178)</f>
        <v>0</v>
      </c>
    </row>
    <row r="179" spans="2:22" ht="30" x14ac:dyDescent="0.25">
      <c r="B179" s="21">
        <v>149</v>
      </c>
      <c r="C179" s="22" t="s">
        <v>424</v>
      </c>
      <c r="D179" s="45" t="s">
        <v>425</v>
      </c>
      <c r="E179" s="45"/>
      <c r="F179" s="21" t="s">
        <v>46</v>
      </c>
      <c r="G179" s="21">
        <v>113</v>
      </c>
      <c r="H179" s="4"/>
      <c r="I179" s="4"/>
      <c r="J179" s="4">
        <v>113</v>
      </c>
      <c r="K179" s="4"/>
      <c r="L179" s="106"/>
      <c r="M179" s="106"/>
      <c r="N179" s="106"/>
      <c r="O179" s="107" t="s">
        <v>46</v>
      </c>
      <c r="P179" s="107">
        <v>1</v>
      </c>
      <c r="Q179" s="106"/>
      <c r="R179" s="108"/>
      <c r="S179" s="109">
        <v>20</v>
      </c>
      <c r="T179" s="32">
        <f>(N179*R179)</f>
        <v>0</v>
      </c>
      <c r="U179" s="32">
        <f>IF(S179="Без НДС","Без НДС",S179/100*T179)</f>
        <v>0</v>
      </c>
      <c r="V179" s="32">
        <f>IF(S179="Без НДС",T179,U179+T179)</f>
        <v>0</v>
      </c>
    </row>
    <row r="180" spans="2:22" ht="30" x14ac:dyDescent="0.25">
      <c r="B180" s="21">
        <v>150</v>
      </c>
      <c r="C180" s="22" t="s">
        <v>426</v>
      </c>
      <c r="D180" s="45" t="s">
        <v>427</v>
      </c>
      <c r="E180" s="45" t="s">
        <v>428</v>
      </c>
      <c r="F180" s="21" t="s">
        <v>46</v>
      </c>
      <c r="G180" s="21">
        <v>60</v>
      </c>
      <c r="H180" s="4">
        <v>60</v>
      </c>
      <c r="I180" s="4"/>
      <c r="J180" s="4"/>
      <c r="K180" s="4"/>
      <c r="L180" s="106"/>
      <c r="M180" s="106"/>
      <c r="N180" s="106"/>
      <c r="O180" s="107" t="s">
        <v>46</v>
      </c>
      <c r="P180" s="107">
        <v>1</v>
      </c>
      <c r="Q180" s="106"/>
      <c r="R180" s="108"/>
      <c r="S180" s="109">
        <v>20</v>
      </c>
      <c r="T180" s="32">
        <f>(N180*R180)</f>
        <v>0</v>
      </c>
      <c r="U180" s="32">
        <f>IF(S180="Без НДС","Без НДС",S180/100*T180)</f>
        <v>0</v>
      </c>
      <c r="V180" s="32">
        <f>IF(S180="Без НДС",T180,U180+T180)</f>
        <v>0</v>
      </c>
    </row>
    <row r="181" spans="2:22" x14ac:dyDescent="0.25">
      <c r="B181" s="21">
        <v>151</v>
      </c>
      <c r="C181" s="22" t="s">
        <v>429</v>
      </c>
      <c r="D181" s="45" t="s">
        <v>430</v>
      </c>
      <c r="E181" s="45" t="s">
        <v>431</v>
      </c>
      <c r="F181" s="21" t="s">
        <v>46</v>
      </c>
      <c r="G181" s="21">
        <v>160</v>
      </c>
      <c r="H181" s="4">
        <v>160</v>
      </c>
      <c r="I181" s="4"/>
      <c r="J181" s="4"/>
      <c r="K181" s="4"/>
      <c r="L181" s="106"/>
      <c r="M181" s="106"/>
      <c r="N181" s="106"/>
      <c r="O181" s="107" t="s">
        <v>46</v>
      </c>
      <c r="P181" s="107">
        <v>1</v>
      </c>
      <c r="Q181" s="106"/>
      <c r="R181" s="108"/>
      <c r="S181" s="109">
        <v>20</v>
      </c>
      <c r="T181" s="32">
        <f>(N181*R181)</f>
        <v>0</v>
      </c>
      <c r="U181" s="32">
        <f>IF(S181="Без НДС","Без НДС",S181/100*T181)</f>
        <v>0</v>
      </c>
      <c r="V181" s="32">
        <f>IF(S181="Без НДС",T181,U181+T181)</f>
        <v>0</v>
      </c>
    </row>
    <row r="182" spans="2:22" x14ac:dyDescent="0.25">
      <c r="B182" s="21">
        <v>152</v>
      </c>
      <c r="C182" s="22" t="s">
        <v>432</v>
      </c>
      <c r="D182" s="45" t="s">
        <v>433</v>
      </c>
      <c r="E182" s="45" t="s">
        <v>434</v>
      </c>
      <c r="F182" s="21" t="s">
        <v>46</v>
      </c>
      <c r="G182" s="21">
        <v>50</v>
      </c>
      <c r="H182" s="4"/>
      <c r="I182" s="4"/>
      <c r="J182" s="4"/>
      <c r="K182" s="4">
        <v>50</v>
      </c>
      <c r="L182" s="106"/>
      <c r="M182" s="106"/>
      <c r="N182" s="106"/>
      <c r="O182" s="107" t="s">
        <v>46</v>
      </c>
      <c r="P182" s="107">
        <v>1</v>
      </c>
      <c r="Q182" s="106"/>
      <c r="R182" s="108"/>
      <c r="S182" s="109">
        <v>20</v>
      </c>
      <c r="T182" s="32">
        <f>(N182*R182)</f>
        <v>0</v>
      </c>
      <c r="U182" s="32">
        <f>IF(S182="Без НДС","Без НДС",S182/100*T182)</f>
        <v>0</v>
      </c>
      <c r="V182" s="32">
        <f>IF(S182="Без НДС",T182,U182+T182)</f>
        <v>0</v>
      </c>
    </row>
    <row r="183" spans="2:22" ht="30" x14ac:dyDescent="0.25">
      <c r="B183" s="21">
        <v>153</v>
      </c>
      <c r="C183" s="22" t="s">
        <v>435</v>
      </c>
      <c r="D183" s="45" t="s">
        <v>436</v>
      </c>
      <c r="E183" s="45" t="s">
        <v>437</v>
      </c>
      <c r="F183" s="21" t="s">
        <v>46</v>
      </c>
      <c r="G183" s="21">
        <v>80</v>
      </c>
      <c r="H183" s="4">
        <v>80</v>
      </c>
      <c r="I183" s="4"/>
      <c r="J183" s="4"/>
      <c r="K183" s="4"/>
      <c r="L183" s="106"/>
      <c r="M183" s="106"/>
      <c r="N183" s="106"/>
      <c r="O183" s="107" t="s">
        <v>46</v>
      </c>
      <c r="P183" s="107">
        <v>1</v>
      </c>
      <c r="Q183" s="106"/>
      <c r="R183" s="108"/>
      <c r="S183" s="109">
        <v>20</v>
      </c>
      <c r="T183" s="32">
        <f>(N183*R183)</f>
        <v>0</v>
      </c>
      <c r="U183" s="32">
        <f>IF(S183="Без НДС","Без НДС",S183/100*T183)</f>
        <v>0</v>
      </c>
      <c r="V183" s="32">
        <f>IF(S183="Без НДС",T183,U183+T183)</f>
        <v>0</v>
      </c>
    </row>
    <row r="184" spans="2:22" ht="45" x14ac:dyDescent="0.25">
      <c r="B184" s="21">
        <v>154</v>
      </c>
      <c r="C184" s="22" t="s">
        <v>438</v>
      </c>
      <c r="D184" s="45" t="s">
        <v>439</v>
      </c>
      <c r="E184" s="45"/>
      <c r="F184" s="21" t="s">
        <v>66</v>
      </c>
      <c r="G184" s="21">
        <v>10</v>
      </c>
      <c r="H184" s="4"/>
      <c r="I184" s="4"/>
      <c r="J184" s="4">
        <v>10</v>
      </c>
      <c r="K184" s="4"/>
      <c r="L184" s="106"/>
      <c r="M184" s="106"/>
      <c r="N184" s="106"/>
      <c r="O184" s="107" t="s">
        <v>66</v>
      </c>
      <c r="P184" s="107">
        <v>1</v>
      </c>
      <c r="Q184" s="106"/>
      <c r="R184" s="108"/>
      <c r="S184" s="109">
        <v>20</v>
      </c>
      <c r="T184" s="32">
        <f>(N184*R184)</f>
        <v>0</v>
      </c>
      <c r="U184" s="32">
        <f>IF(S184="Без НДС","Без НДС",S184/100*T184)</f>
        <v>0</v>
      </c>
      <c r="V184" s="32">
        <f>IF(S184="Без НДС",T184,U184+T184)</f>
        <v>0</v>
      </c>
    </row>
    <row r="185" spans="2:22" ht="30" x14ac:dyDescent="0.25">
      <c r="B185" s="21">
        <v>155</v>
      </c>
      <c r="C185" s="22" t="s">
        <v>440</v>
      </c>
      <c r="D185" s="45" t="s">
        <v>441</v>
      </c>
      <c r="E185" s="45"/>
      <c r="F185" s="21" t="s">
        <v>46</v>
      </c>
      <c r="G185" s="21">
        <v>110</v>
      </c>
      <c r="H185" s="4">
        <v>10</v>
      </c>
      <c r="I185" s="4"/>
      <c r="J185" s="4">
        <v>100</v>
      </c>
      <c r="K185" s="4"/>
      <c r="L185" s="106"/>
      <c r="M185" s="106"/>
      <c r="N185" s="106"/>
      <c r="O185" s="107" t="s">
        <v>46</v>
      </c>
      <c r="P185" s="107">
        <v>1</v>
      </c>
      <c r="Q185" s="106"/>
      <c r="R185" s="108"/>
      <c r="S185" s="109">
        <v>20</v>
      </c>
      <c r="T185" s="32">
        <f>(N185*R185)</f>
        <v>0</v>
      </c>
      <c r="U185" s="32">
        <f>IF(S185="Без НДС","Без НДС",S185/100*T185)</f>
        <v>0</v>
      </c>
      <c r="V185" s="32">
        <f>IF(S185="Без НДС",T185,U185+T185)</f>
        <v>0</v>
      </c>
    </row>
    <row r="186" spans="2:22" ht="30" x14ac:dyDescent="0.25">
      <c r="B186" s="21">
        <v>156</v>
      </c>
      <c r="C186" s="22" t="s">
        <v>442</v>
      </c>
      <c r="D186" s="45" t="s">
        <v>443</v>
      </c>
      <c r="E186" s="45"/>
      <c r="F186" s="21" t="s">
        <v>46</v>
      </c>
      <c r="G186" s="21">
        <v>10</v>
      </c>
      <c r="H186" s="4"/>
      <c r="I186" s="4">
        <v>10</v>
      </c>
      <c r="J186" s="4"/>
      <c r="K186" s="4"/>
      <c r="L186" s="106"/>
      <c r="M186" s="106"/>
      <c r="N186" s="106"/>
      <c r="O186" s="107" t="s">
        <v>46</v>
      </c>
      <c r="P186" s="107">
        <v>1</v>
      </c>
      <c r="Q186" s="106"/>
      <c r="R186" s="108"/>
      <c r="S186" s="109">
        <v>20</v>
      </c>
      <c r="T186" s="32">
        <f>(N186*R186)</f>
        <v>0</v>
      </c>
      <c r="U186" s="32">
        <f>IF(S186="Без НДС","Без НДС",S186/100*T186)</f>
        <v>0</v>
      </c>
      <c r="V186" s="32">
        <f>IF(S186="Без НДС",T186,U186+T186)</f>
        <v>0</v>
      </c>
    </row>
    <row r="187" spans="2:22" ht="30" x14ac:dyDescent="0.25">
      <c r="B187" s="21">
        <v>157</v>
      </c>
      <c r="C187" s="22" t="s">
        <v>444</v>
      </c>
      <c r="D187" s="45" t="s">
        <v>445</v>
      </c>
      <c r="E187" s="45" t="s">
        <v>133</v>
      </c>
      <c r="F187" s="21" t="s">
        <v>46</v>
      </c>
      <c r="G187" s="21">
        <v>5</v>
      </c>
      <c r="H187" s="4">
        <v>5</v>
      </c>
      <c r="I187" s="4"/>
      <c r="J187" s="4"/>
      <c r="K187" s="4"/>
      <c r="L187" s="106"/>
      <c r="M187" s="106"/>
      <c r="N187" s="106"/>
      <c r="O187" s="107" t="s">
        <v>46</v>
      </c>
      <c r="P187" s="107">
        <v>1</v>
      </c>
      <c r="Q187" s="106"/>
      <c r="R187" s="108"/>
      <c r="S187" s="109">
        <v>20</v>
      </c>
      <c r="T187" s="32">
        <f>(N187*R187)</f>
        <v>0</v>
      </c>
      <c r="U187" s="32">
        <f>IF(S187="Без НДС","Без НДС",S187/100*T187)</f>
        <v>0</v>
      </c>
      <c r="V187" s="32">
        <f>IF(S187="Без НДС",T187,U187+T187)</f>
        <v>0</v>
      </c>
    </row>
    <row r="188" spans="2:22" ht="30" x14ac:dyDescent="0.25">
      <c r="B188" s="21">
        <v>158</v>
      </c>
      <c r="C188" s="22" t="s">
        <v>446</v>
      </c>
      <c r="D188" s="45" t="s">
        <v>447</v>
      </c>
      <c r="E188" s="45"/>
      <c r="F188" s="21" t="s">
        <v>46</v>
      </c>
      <c r="G188" s="21">
        <v>10</v>
      </c>
      <c r="H188" s="4"/>
      <c r="I188" s="4"/>
      <c r="J188" s="4">
        <v>10</v>
      </c>
      <c r="K188" s="4"/>
      <c r="L188" s="106"/>
      <c r="M188" s="106"/>
      <c r="N188" s="106"/>
      <c r="O188" s="107" t="s">
        <v>46</v>
      </c>
      <c r="P188" s="107">
        <v>1</v>
      </c>
      <c r="Q188" s="106"/>
      <c r="R188" s="108"/>
      <c r="S188" s="109">
        <v>20</v>
      </c>
      <c r="T188" s="32">
        <f>(N188*R188)</f>
        <v>0</v>
      </c>
      <c r="U188" s="32">
        <f>IF(S188="Без НДС","Без НДС",S188/100*T188)</f>
        <v>0</v>
      </c>
      <c r="V188" s="32">
        <f>IF(S188="Без НДС",T188,U188+T188)</f>
        <v>0</v>
      </c>
    </row>
    <row r="189" spans="2:22" ht="30" x14ac:dyDescent="0.25">
      <c r="B189" s="21">
        <v>159</v>
      </c>
      <c r="C189" s="22" t="s">
        <v>446</v>
      </c>
      <c r="D189" s="45" t="s">
        <v>447</v>
      </c>
      <c r="E189" s="45" t="s">
        <v>448</v>
      </c>
      <c r="F189" s="21" t="s">
        <v>46</v>
      </c>
      <c r="G189" s="21">
        <v>20</v>
      </c>
      <c r="H189" s="4">
        <v>20</v>
      </c>
      <c r="I189" s="4"/>
      <c r="J189" s="4"/>
      <c r="K189" s="4"/>
      <c r="L189" s="106"/>
      <c r="M189" s="106"/>
      <c r="N189" s="106"/>
      <c r="O189" s="107" t="s">
        <v>46</v>
      </c>
      <c r="P189" s="107">
        <v>1</v>
      </c>
      <c r="Q189" s="106"/>
      <c r="R189" s="108"/>
      <c r="S189" s="109">
        <v>20</v>
      </c>
      <c r="T189" s="32">
        <f>(N189*R189)</f>
        <v>0</v>
      </c>
      <c r="U189" s="32">
        <f>IF(S189="Без НДС","Без НДС",S189/100*T189)</f>
        <v>0</v>
      </c>
      <c r="V189" s="32">
        <f>IF(S189="Без НДС",T189,U189+T189)</f>
        <v>0</v>
      </c>
    </row>
    <row r="190" spans="2:22" ht="30" x14ac:dyDescent="0.25">
      <c r="B190" s="21">
        <v>160</v>
      </c>
      <c r="C190" s="22" t="s">
        <v>449</v>
      </c>
      <c r="D190" s="45" t="s">
        <v>450</v>
      </c>
      <c r="E190" s="45" t="s">
        <v>448</v>
      </c>
      <c r="F190" s="21" t="s">
        <v>46</v>
      </c>
      <c r="G190" s="21">
        <v>1</v>
      </c>
      <c r="H190" s="4">
        <v>1</v>
      </c>
      <c r="I190" s="4"/>
      <c r="J190" s="4"/>
      <c r="K190" s="4"/>
      <c r="L190" s="106"/>
      <c r="M190" s="106"/>
      <c r="N190" s="106"/>
      <c r="O190" s="107" t="s">
        <v>46</v>
      </c>
      <c r="P190" s="107">
        <v>1</v>
      </c>
      <c r="Q190" s="106"/>
      <c r="R190" s="108"/>
      <c r="S190" s="109">
        <v>20</v>
      </c>
      <c r="T190" s="32">
        <f>(N190*R190)</f>
        <v>0</v>
      </c>
      <c r="U190" s="32">
        <f>IF(S190="Без НДС","Без НДС",S190/100*T190)</f>
        <v>0</v>
      </c>
      <c r="V190" s="32">
        <f>IF(S190="Без НДС",T190,U190+T190)</f>
        <v>0</v>
      </c>
    </row>
    <row r="191" spans="2:22" ht="30" x14ac:dyDescent="0.25">
      <c r="B191" s="21">
        <v>161</v>
      </c>
      <c r="C191" s="22" t="s">
        <v>451</v>
      </c>
      <c r="D191" s="45" t="s">
        <v>452</v>
      </c>
      <c r="E191" s="45"/>
      <c r="F191" s="21" t="s">
        <v>46</v>
      </c>
      <c r="G191" s="21">
        <v>50</v>
      </c>
      <c r="H191" s="4">
        <v>40</v>
      </c>
      <c r="I191" s="4"/>
      <c r="J191" s="4">
        <v>10</v>
      </c>
      <c r="K191" s="4"/>
      <c r="L191" s="106"/>
      <c r="M191" s="106"/>
      <c r="N191" s="106"/>
      <c r="O191" s="107" t="s">
        <v>46</v>
      </c>
      <c r="P191" s="107">
        <v>1</v>
      </c>
      <c r="Q191" s="106"/>
      <c r="R191" s="108"/>
      <c r="S191" s="109">
        <v>20</v>
      </c>
      <c r="T191" s="32">
        <f>(N191*R191)</f>
        <v>0</v>
      </c>
      <c r="U191" s="32">
        <f>IF(S191="Без НДС","Без НДС",S191/100*T191)</f>
        <v>0</v>
      </c>
      <c r="V191" s="32">
        <f>IF(S191="Без НДС",T191,U191+T191)</f>
        <v>0</v>
      </c>
    </row>
    <row r="192" spans="2:22" ht="30" x14ac:dyDescent="0.25">
      <c r="B192" s="21">
        <v>162</v>
      </c>
      <c r="C192" s="22" t="s">
        <v>451</v>
      </c>
      <c r="D192" s="45" t="s">
        <v>452</v>
      </c>
      <c r="E192" s="45" t="s">
        <v>453</v>
      </c>
      <c r="F192" s="21" t="s">
        <v>46</v>
      </c>
      <c r="G192" s="21">
        <v>20</v>
      </c>
      <c r="H192" s="4">
        <v>20</v>
      </c>
      <c r="I192" s="4"/>
      <c r="J192" s="4"/>
      <c r="K192" s="4"/>
      <c r="L192" s="106"/>
      <c r="M192" s="106"/>
      <c r="N192" s="106"/>
      <c r="O192" s="107" t="s">
        <v>46</v>
      </c>
      <c r="P192" s="107">
        <v>1</v>
      </c>
      <c r="Q192" s="106"/>
      <c r="R192" s="108"/>
      <c r="S192" s="109">
        <v>20</v>
      </c>
      <c r="T192" s="32">
        <f>(N192*R192)</f>
        <v>0</v>
      </c>
      <c r="U192" s="32">
        <f>IF(S192="Без НДС","Без НДС",S192/100*T192)</f>
        <v>0</v>
      </c>
      <c r="V192" s="32">
        <f>IF(S192="Без НДС",T192,U192+T192)</f>
        <v>0</v>
      </c>
    </row>
    <row r="193" spans="2:22" x14ac:dyDescent="0.25">
      <c r="B193" s="21">
        <v>163</v>
      </c>
      <c r="C193" s="22" t="s">
        <v>454</v>
      </c>
      <c r="D193" s="45" t="s">
        <v>455</v>
      </c>
      <c r="E193" s="45"/>
      <c r="F193" s="21" t="s">
        <v>46</v>
      </c>
      <c r="G193" s="21">
        <v>24</v>
      </c>
      <c r="H193" s="4">
        <v>24</v>
      </c>
      <c r="I193" s="4"/>
      <c r="J193" s="4"/>
      <c r="K193" s="4"/>
      <c r="L193" s="106"/>
      <c r="M193" s="106"/>
      <c r="N193" s="106"/>
      <c r="O193" s="107" t="s">
        <v>46</v>
      </c>
      <c r="P193" s="107">
        <v>1</v>
      </c>
      <c r="Q193" s="106"/>
      <c r="R193" s="108"/>
      <c r="S193" s="109">
        <v>20</v>
      </c>
      <c r="T193" s="32">
        <f>(N193*R193)</f>
        <v>0</v>
      </c>
      <c r="U193" s="32">
        <f>IF(S193="Без НДС","Без НДС",S193/100*T193)</f>
        <v>0</v>
      </c>
      <c r="V193" s="32">
        <f>IF(S193="Без НДС",T193,U193+T193)</f>
        <v>0</v>
      </c>
    </row>
    <row r="194" spans="2:22" ht="30" x14ac:dyDescent="0.25">
      <c r="B194" s="21">
        <v>164</v>
      </c>
      <c r="C194" s="22" t="s">
        <v>456</v>
      </c>
      <c r="D194" s="45" t="s">
        <v>457</v>
      </c>
      <c r="E194" s="45"/>
      <c r="F194" s="21" t="s">
        <v>46</v>
      </c>
      <c r="G194" s="21">
        <v>30</v>
      </c>
      <c r="H194" s="4"/>
      <c r="I194" s="4"/>
      <c r="J194" s="4"/>
      <c r="K194" s="4">
        <v>30</v>
      </c>
      <c r="L194" s="106"/>
      <c r="M194" s="106"/>
      <c r="N194" s="106"/>
      <c r="O194" s="107" t="s">
        <v>46</v>
      </c>
      <c r="P194" s="107">
        <v>1</v>
      </c>
      <c r="Q194" s="106"/>
      <c r="R194" s="108"/>
      <c r="S194" s="109">
        <v>20</v>
      </c>
      <c r="T194" s="32">
        <f>(N194*R194)</f>
        <v>0</v>
      </c>
      <c r="U194" s="32">
        <f>IF(S194="Без НДС","Без НДС",S194/100*T194)</f>
        <v>0</v>
      </c>
      <c r="V194" s="32">
        <f>IF(S194="Без НДС",T194,U194+T194)</f>
        <v>0</v>
      </c>
    </row>
    <row r="195" spans="2:22" x14ac:dyDescent="0.25">
      <c r="B195" s="21">
        <v>165</v>
      </c>
      <c r="C195" s="22" t="s">
        <v>458</v>
      </c>
      <c r="D195" s="45" t="s">
        <v>459</v>
      </c>
      <c r="E195" s="45"/>
      <c r="F195" s="21" t="s">
        <v>46</v>
      </c>
      <c r="G195" s="21">
        <v>100</v>
      </c>
      <c r="H195" s="4"/>
      <c r="I195" s="4">
        <v>100</v>
      </c>
      <c r="J195" s="4"/>
      <c r="K195" s="4"/>
      <c r="L195" s="106"/>
      <c r="M195" s="106"/>
      <c r="N195" s="106"/>
      <c r="O195" s="107" t="s">
        <v>46</v>
      </c>
      <c r="P195" s="107">
        <v>1</v>
      </c>
      <c r="Q195" s="106"/>
      <c r="R195" s="108"/>
      <c r="S195" s="109">
        <v>20</v>
      </c>
      <c r="T195" s="32">
        <f>(N195*R195)</f>
        <v>0</v>
      </c>
      <c r="U195" s="32">
        <f>IF(S195="Без НДС","Без НДС",S195/100*T195)</f>
        <v>0</v>
      </c>
      <c r="V195" s="32">
        <f>IF(S195="Без НДС",T195,U195+T195)</f>
        <v>0</v>
      </c>
    </row>
    <row r="196" spans="2:22" x14ac:dyDescent="0.25">
      <c r="B196" s="21">
        <v>166</v>
      </c>
      <c r="C196" s="22" t="s">
        <v>458</v>
      </c>
      <c r="D196" s="45" t="s">
        <v>459</v>
      </c>
      <c r="E196" s="45" t="s">
        <v>297</v>
      </c>
      <c r="F196" s="21" t="s">
        <v>46</v>
      </c>
      <c r="G196" s="21">
        <v>316</v>
      </c>
      <c r="H196" s="4"/>
      <c r="I196" s="4">
        <v>316</v>
      </c>
      <c r="J196" s="4"/>
      <c r="K196" s="4"/>
      <c r="L196" s="106"/>
      <c r="M196" s="106"/>
      <c r="N196" s="106"/>
      <c r="O196" s="107" t="s">
        <v>46</v>
      </c>
      <c r="P196" s="107">
        <v>1</v>
      </c>
      <c r="Q196" s="106"/>
      <c r="R196" s="108"/>
      <c r="S196" s="109">
        <v>20</v>
      </c>
      <c r="T196" s="32">
        <f>(N196*R196)</f>
        <v>0</v>
      </c>
      <c r="U196" s="32">
        <f>IF(S196="Без НДС","Без НДС",S196/100*T196)</f>
        <v>0</v>
      </c>
      <c r="V196" s="32">
        <f>IF(S196="Без НДС",T196,U196+T196)</f>
        <v>0</v>
      </c>
    </row>
    <row r="197" spans="2:22" x14ac:dyDescent="0.25">
      <c r="B197" s="21">
        <v>167</v>
      </c>
      <c r="C197" s="22" t="s">
        <v>460</v>
      </c>
      <c r="D197" s="45" t="s">
        <v>461</v>
      </c>
      <c r="E197" s="45" t="s">
        <v>297</v>
      </c>
      <c r="F197" s="21" t="s">
        <v>46</v>
      </c>
      <c r="G197" s="21">
        <v>142</v>
      </c>
      <c r="H197" s="4"/>
      <c r="I197" s="4">
        <v>142</v>
      </c>
      <c r="J197" s="4"/>
      <c r="K197" s="4"/>
      <c r="L197" s="106"/>
      <c r="M197" s="106"/>
      <c r="N197" s="106"/>
      <c r="O197" s="107" t="s">
        <v>46</v>
      </c>
      <c r="P197" s="107">
        <v>1</v>
      </c>
      <c r="Q197" s="106"/>
      <c r="R197" s="108"/>
      <c r="S197" s="109">
        <v>20</v>
      </c>
      <c r="T197" s="32">
        <f>(N197*R197)</f>
        <v>0</v>
      </c>
      <c r="U197" s="32">
        <f>IF(S197="Без НДС","Без НДС",S197/100*T197)</f>
        <v>0</v>
      </c>
      <c r="V197" s="32">
        <f>IF(S197="Без НДС",T197,U197+T197)</f>
        <v>0</v>
      </c>
    </row>
    <row r="198" spans="2:22" x14ac:dyDescent="0.25">
      <c r="B198" s="21">
        <v>168</v>
      </c>
      <c r="C198" s="22" t="s">
        <v>462</v>
      </c>
      <c r="D198" s="45" t="s">
        <v>463</v>
      </c>
      <c r="E198" s="45"/>
      <c r="F198" s="21" t="s">
        <v>46</v>
      </c>
      <c r="G198" s="21">
        <v>188</v>
      </c>
      <c r="H198" s="4"/>
      <c r="I198" s="4">
        <v>188</v>
      </c>
      <c r="J198" s="4"/>
      <c r="K198" s="4"/>
      <c r="L198" s="106"/>
      <c r="M198" s="106"/>
      <c r="N198" s="106"/>
      <c r="O198" s="107" t="s">
        <v>46</v>
      </c>
      <c r="P198" s="107">
        <v>1</v>
      </c>
      <c r="Q198" s="106"/>
      <c r="R198" s="108"/>
      <c r="S198" s="109">
        <v>20</v>
      </c>
      <c r="T198" s="32">
        <f>(N198*R198)</f>
        <v>0</v>
      </c>
      <c r="U198" s="32">
        <f>IF(S198="Без НДС","Без НДС",S198/100*T198)</f>
        <v>0</v>
      </c>
      <c r="V198" s="32">
        <f>IF(S198="Без НДС",T198,U198+T198)</f>
        <v>0</v>
      </c>
    </row>
    <row r="199" spans="2:22" ht="30" x14ac:dyDescent="0.25">
      <c r="B199" s="21">
        <v>169</v>
      </c>
      <c r="C199" s="22" t="s">
        <v>464</v>
      </c>
      <c r="D199" s="45" t="s">
        <v>465</v>
      </c>
      <c r="E199" s="45"/>
      <c r="F199" s="21" t="s">
        <v>46</v>
      </c>
      <c r="G199" s="21">
        <v>4</v>
      </c>
      <c r="H199" s="4"/>
      <c r="I199" s="4">
        <v>4</v>
      </c>
      <c r="J199" s="4"/>
      <c r="K199" s="4"/>
      <c r="L199" s="106"/>
      <c r="M199" s="106"/>
      <c r="N199" s="106"/>
      <c r="O199" s="107" t="s">
        <v>46</v>
      </c>
      <c r="P199" s="107">
        <v>1</v>
      </c>
      <c r="Q199" s="106"/>
      <c r="R199" s="108"/>
      <c r="S199" s="109">
        <v>20</v>
      </c>
      <c r="T199" s="32">
        <f>(N199*R199)</f>
        <v>0</v>
      </c>
      <c r="U199" s="32">
        <f>IF(S199="Без НДС","Без НДС",S199/100*T199)</f>
        <v>0</v>
      </c>
      <c r="V199" s="32">
        <f>IF(S199="Без НДС",T199,U199+T199)</f>
        <v>0</v>
      </c>
    </row>
    <row r="200" spans="2:22" x14ac:dyDescent="0.25">
      <c r="B200" s="21">
        <v>170</v>
      </c>
      <c r="C200" s="22" t="s">
        <v>466</v>
      </c>
      <c r="D200" s="45" t="s">
        <v>467</v>
      </c>
      <c r="E200" s="45"/>
      <c r="F200" s="21" t="s">
        <v>46</v>
      </c>
      <c r="G200" s="21">
        <v>23</v>
      </c>
      <c r="H200" s="4">
        <v>6</v>
      </c>
      <c r="I200" s="4">
        <v>17</v>
      </c>
      <c r="J200" s="4"/>
      <c r="K200" s="4"/>
      <c r="L200" s="106"/>
      <c r="M200" s="106"/>
      <c r="N200" s="106"/>
      <c r="O200" s="107" t="s">
        <v>46</v>
      </c>
      <c r="P200" s="107">
        <v>1</v>
      </c>
      <c r="Q200" s="106"/>
      <c r="R200" s="108"/>
      <c r="S200" s="109">
        <v>20</v>
      </c>
      <c r="T200" s="32">
        <f>(N200*R200)</f>
        <v>0</v>
      </c>
      <c r="U200" s="32">
        <f>IF(S200="Без НДС","Без НДС",S200/100*T200)</f>
        <v>0</v>
      </c>
      <c r="V200" s="32">
        <f>IF(S200="Без НДС",T200,U200+T200)</f>
        <v>0</v>
      </c>
    </row>
    <row r="201" spans="2:22" x14ac:dyDescent="0.25">
      <c r="B201" s="21">
        <v>171</v>
      </c>
      <c r="C201" s="22" t="s">
        <v>468</v>
      </c>
      <c r="D201" s="45" t="s">
        <v>469</v>
      </c>
      <c r="E201" s="45"/>
      <c r="F201" s="21" t="s">
        <v>46</v>
      </c>
      <c r="G201" s="21">
        <v>58</v>
      </c>
      <c r="H201" s="4"/>
      <c r="I201" s="4">
        <v>58</v>
      </c>
      <c r="J201" s="4"/>
      <c r="K201" s="4"/>
      <c r="L201" s="106"/>
      <c r="M201" s="106"/>
      <c r="N201" s="106"/>
      <c r="O201" s="107" t="s">
        <v>46</v>
      </c>
      <c r="P201" s="107">
        <v>1</v>
      </c>
      <c r="Q201" s="106"/>
      <c r="R201" s="108"/>
      <c r="S201" s="109">
        <v>20</v>
      </c>
      <c r="T201" s="32">
        <f>(N201*R201)</f>
        <v>0</v>
      </c>
      <c r="U201" s="32">
        <f>IF(S201="Без НДС","Без НДС",S201/100*T201)</f>
        <v>0</v>
      </c>
      <c r="V201" s="32">
        <f>IF(S201="Без НДС",T201,U201+T201)</f>
        <v>0</v>
      </c>
    </row>
    <row r="202" spans="2:22" ht="30" x14ac:dyDescent="0.25">
      <c r="B202" s="21">
        <v>172</v>
      </c>
      <c r="C202" s="22" t="s">
        <v>470</v>
      </c>
      <c r="D202" s="45" t="s">
        <v>471</v>
      </c>
      <c r="E202" s="45" t="s">
        <v>297</v>
      </c>
      <c r="F202" s="21" t="s">
        <v>46</v>
      </c>
      <c r="G202" s="21">
        <v>17</v>
      </c>
      <c r="H202" s="4"/>
      <c r="I202" s="4">
        <v>17</v>
      </c>
      <c r="J202" s="4"/>
      <c r="K202" s="4"/>
      <c r="L202" s="106"/>
      <c r="M202" s="106"/>
      <c r="N202" s="106"/>
      <c r="O202" s="107" t="s">
        <v>46</v>
      </c>
      <c r="P202" s="107">
        <v>1</v>
      </c>
      <c r="Q202" s="106"/>
      <c r="R202" s="108"/>
      <c r="S202" s="109">
        <v>20</v>
      </c>
      <c r="T202" s="32">
        <f>(N202*R202)</f>
        <v>0</v>
      </c>
      <c r="U202" s="32">
        <f>IF(S202="Без НДС","Без НДС",S202/100*T202)</f>
        <v>0</v>
      </c>
      <c r="V202" s="32">
        <f>IF(S202="Без НДС",T202,U202+T202)</f>
        <v>0</v>
      </c>
    </row>
    <row r="203" spans="2:22" x14ac:dyDescent="0.25">
      <c r="B203" s="21">
        <v>173</v>
      </c>
      <c r="C203" s="22" t="s">
        <v>472</v>
      </c>
      <c r="D203" s="45" t="s">
        <v>473</v>
      </c>
      <c r="E203" s="45"/>
      <c r="F203" s="21" t="s">
        <v>46</v>
      </c>
      <c r="G203" s="21">
        <v>37</v>
      </c>
      <c r="H203" s="4"/>
      <c r="I203" s="4">
        <v>37</v>
      </c>
      <c r="J203" s="4"/>
      <c r="K203" s="4"/>
      <c r="L203" s="106"/>
      <c r="M203" s="106"/>
      <c r="N203" s="106"/>
      <c r="O203" s="107" t="s">
        <v>46</v>
      </c>
      <c r="P203" s="107">
        <v>1</v>
      </c>
      <c r="Q203" s="106"/>
      <c r="R203" s="108"/>
      <c r="S203" s="109">
        <v>20</v>
      </c>
      <c r="T203" s="32">
        <f>(N203*R203)</f>
        <v>0</v>
      </c>
      <c r="U203" s="32">
        <f>IF(S203="Без НДС","Без НДС",S203/100*T203)</f>
        <v>0</v>
      </c>
      <c r="V203" s="32">
        <f>IF(S203="Без НДС",T203,U203+T203)</f>
        <v>0</v>
      </c>
    </row>
    <row r="204" spans="2:22" x14ac:dyDescent="0.25">
      <c r="B204" s="21">
        <v>174</v>
      </c>
      <c r="C204" s="22" t="s">
        <v>474</v>
      </c>
      <c r="D204" s="45" t="s">
        <v>475</v>
      </c>
      <c r="E204" s="45" t="s">
        <v>476</v>
      </c>
      <c r="F204" s="21" t="s">
        <v>46</v>
      </c>
      <c r="G204" s="21">
        <v>23</v>
      </c>
      <c r="H204" s="4"/>
      <c r="I204" s="4">
        <v>23</v>
      </c>
      <c r="J204" s="4"/>
      <c r="K204" s="4"/>
      <c r="L204" s="106"/>
      <c r="M204" s="106"/>
      <c r="N204" s="106"/>
      <c r="O204" s="107" t="s">
        <v>46</v>
      </c>
      <c r="P204" s="107">
        <v>1</v>
      </c>
      <c r="Q204" s="106"/>
      <c r="R204" s="108"/>
      <c r="S204" s="109">
        <v>20</v>
      </c>
      <c r="T204" s="32">
        <f>(N204*R204)</f>
        <v>0</v>
      </c>
      <c r="U204" s="32">
        <f>IF(S204="Без НДС","Без НДС",S204/100*T204)</f>
        <v>0</v>
      </c>
      <c r="V204" s="32">
        <f>IF(S204="Без НДС",T204,U204+T204)</f>
        <v>0</v>
      </c>
    </row>
    <row r="205" spans="2:22" x14ac:dyDescent="0.25">
      <c r="B205" s="21">
        <v>175</v>
      </c>
      <c r="C205" s="22" t="s">
        <v>477</v>
      </c>
      <c r="D205" s="45" t="s">
        <v>478</v>
      </c>
      <c r="E205" s="45" t="s">
        <v>476</v>
      </c>
      <c r="F205" s="21" t="s">
        <v>46</v>
      </c>
      <c r="G205" s="21">
        <v>16</v>
      </c>
      <c r="H205" s="4"/>
      <c r="I205" s="4">
        <v>16</v>
      </c>
      <c r="J205" s="4"/>
      <c r="K205" s="4"/>
      <c r="L205" s="106"/>
      <c r="M205" s="106"/>
      <c r="N205" s="106"/>
      <c r="O205" s="107" t="s">
        <v>46</v>
      </c>
      <c r="P205" s="107">
        <v>1</v>
      </c>
      <c r="Q205" s="106"/>
      <c r="R205" s="108"/>
      <c r="S205" s="109">
        <v>20</v>
      </c>
      <c r="T205" s="32">
        <f>(N205*R205)</f>
        <v>0</v>
      </c>
      <c r="U205" s="32">
        <f>IF(S205="Без НДС","Без НДС",S205/100*T205)</f>
        <v>0</v>
      </c>
      <c r="V205" s="32">
        <f>IF(S205="Без НДС",T205,U205+T205)</f>
        <v>0</v>
      </c>
    </row>
    <row r="206" spans="2:22" x14ac:dyDescent="0.25">
      <c r="B206" s="21">
        <v>176</v>
      </c>
      <c r="C206" s="22" t="s">
        <v>479</v>
      </c>
      <c r="D206" s="45" t="s">
        <v>480</v>
      </c>
      <c r="E206" s="45" t="s">
        <v>476</v>
      </c>
      <c r="F206" s="21" t="s">
        <v>46</v>
      </c>
      <c r="G206" s="21">
        <v>12</v>
      </c>
      <c r="H206" s="4"/>
      <c r="I206" s="4">
        <v>12</v>
      </c>
      <c r="J206" s="4"/>
      <c r="K206" s="4"/>
      <c r="L206" s="106"/>
      <c r="M206" s="106"/>
      <c r="N206" s="106"/>
      <c r="O206" s="107" t="s">
        <v>46</v>
      </c>
      <c r="P206" s="107">
        <v>1</v>
      </c>
      <c r="Q206" s="106"/>
      <c r="R206" s="108"/>
      <c r="S206" s="109">
        <v>20</v>
      </c>
      <c r="T206" s="32">
        <f>(N206*R206)</f>
        <v>0</v>
      </c>
      <c r="U206" s="32">
        <f>IF(S206="Без НДС","Без НДС",S206/100*T206)</f>
        <v>0</v>
      </c>
      <c r="V206" s="32">
        <f>IF(S206="Без НДС",T206,U206+T206)</f>
        <v>0</v>
      </c>
    </row>
    <row r="207" spans="2:22" x14ac:dyDescent="0.25">
      <c r="B207" s="21">
        <v>177</v>
      </c>
      <c r="C207" s="22" t="s">
        <v>481</v>
      </c>
      <c r="D207" s="45" t="s">
        <v>482</v>
      </c>
      <c r="E207" s="45" t="s">
        <v>476</v>
      </c>
      <c r="F207" s="21" t="s">
        <v>46</v>
      </c>
      <c r="G207" s="21">
        <v>27</v>
      </c>
      <c r="H207" s="4"/>
      <c r="I207" s="4">
        <v>27</v>
      </c>
      <c r="J207" s="4"/>
      <c r="K207" s="4"/>
      <c r="L207" s="106"/>
      <c r="M207" s="106"/>
      <c r="N207" s="106"/>
      <c r="O207" s="107" t="s">
        <v>46</v>
      </c>
      <c r="P207" s="107">
        <v>1</v>
      </c>
      <c r="Q207" s="106"/>
      <c r="R207" s="108"/>
      <c r="S207" s="109">
        <v>20</v>
      </c>
      <c r="T207" s="32">
        <f>(N207*R207)</f>
        <v>0</v>
      </c>
      <c r="U207" s="32">
        <f>IF(S207="Без НДС","Без НДС",S207/100*T207)</f>
        <v>0</v>
      </c>
      <c r="V207" s="32">
        <f>IF(S207="Без НДС",T207,U207+T207)</f>
        <v>0</v>
      </c>
    </row>
    <row r="208" spans="2:22" x14ac:dyDescent="0.25">
      <c r="B208" s="21">
        <v>178</v>
      </c>
      <c r="C208" s="22" t="s">
        <v>483</v>
      </c>
      <c r="D208" s="45" t="s">
        <v>484</v>
      </c>
      <c r="E208" s="45" t="s">
        <v>297</v>
      </c>
      <c r="F208" s="21" t="s">
        <v>46</v>
      </c>
      <c r="G208" s="21">
        <v>8</v>
      </c>
      <c r="H208" s="4"/>
      <c r="I208" s="4">
        <v>8</v>
      </c>
      <c r="J208" s="4"/>
      <c r="K208" s="4"/>
      <c r="L208" s="106"/>
      <c r="M208" s="106"/>
      <c r="N208" s="106"/>
      <c r="O208" s="107" t="s">
        <v>46</v>
      </c>
      <c r="P208" s="107">
        <v>1</v>
      </c>
      <c r="Q208" s="106"/>
      <c r="R208" s="108"/>
      <c r="S208" s="109">
        <v>20</v>
      </c>
      <c r="T208" s="32">
        <f>(N208*R208)</f>
        <v>0</v>
      </c>
      <c r="U208" s="32">
        <f>IF(S208="Без НДС","Без НДС",S208/100*T208)</f>
        <v>0</v>
      </c>
      <c r="V208" s="32">
        <f>IF(S208="Без НДС",T208,U208+T208)</f>
        <v>0</v>
      </c>
    </row>
    <row r="209" spans="2:22" x14ac:dyDescent="0.25">
      <c r="B209" s="21">
        <v>179</v>
      </c>
      <c r="C209" s="22" t="s">
        <v>485</v>
      </c>
      <c r="D209" s="45" t="s">
        <v>486</v>
      </c>
      <c r="E209" s="45" t="s">
        <v>297</v>
      </c>
      <c r="F209" s="21" t="s">
        <v>46</v>
      </c>
      <c r="G209" s="21">
        <v>9</v>
      </c>
      <c r="H209" s="4"/>
      <c r="I209" s="4">
        <v>9</v>
      </c>
      <c r="J209" s="4"/>
      <c r="K209" s="4"/>
      <c r="L209" s="106"/>
      <c r="M209" s="106"/>
      <c r="N209" s="106"/>
      <c r="O209" s="107" t="s">
        <v>46</v>
      </c>
      <c r="P209" s="107">
        <v>1</v>
      </c>
      <c r="Q209" s="106"/>
      <c r="R209" s="108"/>
      <c r="S209" s="109">
        <v>20</v>
      </c>
      <c r="T209" s="32">
        <f>(N209*R209)</f>
        <v>0</v>
      </c>
      <c r="U209" s="32">
        <f>IF(S209="Без НДС","Без НДС",S209/100*T209)</f>
        <v>0</v>
      </c>
      <c r="V209" s="32">
        <f>IF(S209="Без НДС",T209,U209+T209)</f>
        <v>0</v>
      </c>
    </row>
    <row r="210" spans="2:22" x14ac:dyDescent="0.25">
      <c r="B210" s="21">
        <v>180</v>
      </c>
      <c r="C210" s="22" t="s">
        <v>487</v>
      </c>
      <c r="D210" s="45" t="s">
        <v>488</v>
      </c>
      <c r="E210" s="45"/>
      <c r="F210" s="21" t="s">
        <v>46</v>
      </c>
      <c r="G210" s="21">
        <v>6</v>
      </c>
      <c r="H210" s="4">
        <v>6</v>
      </c>
      <c r="I210" s="4"/>
      <c r="J210" s="4"/>
      <c r="K210" s="4"/>
      <c r="L210" s="106"/>
      <c r="M210" s="106"/>
      <c r="N210" s="106"/>
      <c r="O210" s="107" t="s">
        <v>46</v>
      </c>
      <c r="P210" s="107">
        <v>1</v>
      </c>
      <c r="Q210" s="106"/>
      <c r="R210" s="108"/>
      <c r="S210" s="109">
        <v>20</v>
      </c>
      <c r="T210" s="32">
        <f>(N210*R210)</f>
        <v>0</v>
      </c>
      <c r="U210" s="32">
        <f>IF(S210="Без НДС","Без НДС",S210/100*T210)</f>
        <v>0</v>
      </c>
      <c r="V210" s="32">
        <f>IF(S210="Без НДС",T210,U210+T210)</f>
        <v>0</v>
      </c>
    </row>
    <row r="211" spans="2:22" ht="30" x14ac:dyDescent="0.25">
      <c r="B211" s="21">
        <v>181</v>
      </c>
      <c r="C211" s="22" t="s">
        <v>489</v>
      </c>
      <c r="D211" s="45" t="s">
        <v>490</v>
      </c>
      <c r="E211" s="45"/>
      <c r="F211" s="21" t="s">
        <v>46</v>
      </c>
      <c r="G211" s="21">
        <v>44</v>
      </c>
      <c r="H211" s="4"/>
      <c r="I211" s="4">
        <v>44</v>
      </c>
      <c r="J211" s="4"/>
      <c r="K211" s="4"/>
      <c r="L211" s="106"/>
      <c r="M211" s="106"/>
      <c r="N211" s="106"/>
      <c r="O211" s="107" t="s">
        <v>46</v>
      </c>
      <c r="P211" s="107">
        <v>1</v>
      </c>
      <c r="Q211" s="106"/>
      <c r="R211" s="108"/>
      <c r="S211" s="109">
        <v>20</v>
      </c>
      <c r="T211" s="32">
        <f>(N211*R211)</f>
        <v>0</v>
      </c>
      <c r="U211" s="32">
        <f>IF(S211="Без НДС","Без НДС",S211/100*T211)</f>
        <v>0</v>
      </c>
      <c r="V211" s="32">
        <f>IF(S211="Без НДС",T211,U211+T211)</f>
        <v>0</v>
      </c>
    </row>
    <row r="212" spans="2:22" ht="30" x14ac:dyDescent="0.25">
      <c r="B212" s="21">
        <v>182</v>
      </c>
      <c r="C212" s="22" t="s">
        <v>491</v>
      </c>
      <c r="D212" s="45" t="s">
        <v>492</v>
      </c>
      <c r="E212" s="45"/>
      <c r="F212" s="21" t="s">
        <v>46</v>
      </c>
      <c r="G212" s="21">
        <v>22</v>
      </c>
      <c r="H212" s="4"/>
      <c r="I212" s="4">
        <v>22</v>
      </c>
      <c r="J212" s="4"/>
      <c r="K212" s="4"/>
      <c r="L212" s="106"/>
      <c r="M212" s="106"/>
      <c r="N212" s="106"/>
      <c r="O212" s="107" t="s">
        <v>46</v>
      </c>
      <c r="P212" s="107">
        <v>1</v>
      </c>
      <c r="Q212" s="106"/>
      <c r="R212" s="108"/>
      <c r="S212" s="109">
        <v>20</v>
      </c>
      <c r="T212" s="32">
        <f>(N212*R212)</f>
        <v>0</v>
      </c>
      <c r="U212" s="32">
        <f>IF(S212="Без НДС","Без НДС",S212/100*T212)</f>
        <v>0</v>
      </c>
      <c r="V212" s="32">
        <f>IF(S212="Без НДС",T212,U212+T212)</f>
        <v>0</v>
      </c>
    </row>
    <row r="213" spans="2:22" ht="30" x14ac:dyDescent="0.25">
      <c r="B213" s="21">
        <v>183</v>
      </c>
      <c r="C213" s="22" t="s">
        <v>493</v>
      </c>
      <c r="D213" s="45" t="s">
        <v>494</v>
      </c>
      <c r="E213" s="45"/>
      <c r="F213" s="21" t="s">
        <v>46</v>
      </c>
      <c r="G213" s="21">
        <v>12</v>
      </c>
      <c r="H213" s="4"/>
      <c r="I213" s="4">
        <v>12</v>
      </c>
      <c r="J213" s="4"/>
      <c r="K213" s="4"/>
      <c r="L213" s="106"/>
      <c r="M213" s="106"/>
      <c r="N213" s="106"/>
      <c r="O213" s="107" t="s">
        <v>46</v>
      </c>
      <c r="P213" s="107">
        <v>1</v>
      </c>
      <c r="Q213" s="106"/>
      <c r="R213" s="108"/>
      <c r="S213" s="109">
        <v>20</v>
      </c>
      <c r="T213" s="32">
        <f>(N213*R213)</f>
        <v>0</v>
      </c>
      <c r="U213" s="32">
        <f>IF(S213="Без НДС","Без НДС",S213/100*T213)</f>
        <v>0</v>
      </c>
      <c r="V213" s="32">
        <f>IF(S213="Без НДС",T213,U213+T213)</f>
        <v>0</v>
      </c>
    </row>
    <row r="214" spans="2:22" ht="30" x14ac:dyDescent="0.25">
      <c r="B214" s="21">
        <v>184</v>
      </c>
      <c r="C214" s="22" t="s">
        <v>495</v>
      </c>
      <c r="D214" s="45" t="s">
        <v>496</v>
      </c>
      <c r="E214" s="45"/>
      <c r="F214" s="21" t="s">
        <v>46</v>
      </c>
      <c r="G214" s="21">
        <v>4</v>
      </c>
      <c r="H214" s="4"/>
      <c r="I214" s="4">
        <v>4</v>
      </c>
      <c r="J214" s="4"/>
      <c r="K214" s="4"/>
      <c r="L214" s="106"/>
      <c r="M214" s="106"/>
      <c r="N214" s="106"/>
      <c r="O214" s="107" t="s">
        <v>46</v>
      </c>
      <c r="P214" s="107">
        <v>1</v>
      </c>
      <c r="Q214" s="106"/>
      <c r="R214" s="108"/>
      <c r="S214" s="109">
        <v>20</v>
      </c>
      <c r="T214" s="32">
        <f>(N214*R214)</f>
        <v>0</v>
      </c>
      <c r="U214" s="32">
        <f>IF(S214="Без НДС","Без НДС",S214/100*T214)</f>
        <v>0</v>
      </c>
      <c r="V214" s="32">
        <f>IF(S214="Без НДС",T214,U214+T214)</f>
        <v>0</v>
      </c>
    </row>
    <row r="215" spans="2:22" ht="30" x14ac:dyDescent="0.25">
      <c r="B215" s="21">
        <v>185</v>
      </c>
      <c r="C215" s="22" t="s">
        <v>497</v>
      </c>
      <c r="D215" s="45" t="s">
        <v>498</v>
      </c>
      <c r="E215" s="45"/>
      <c r="F215" s="21" t="s">
        <v>46</v>
      </c>
      <c r="G215" s="21">
        <v>4</v>
      </c>
      <c r="H215" s="4"/>
      <c r="I215" s="4">
        <v>4</v>
      </c>
      <c r="J215" s="4"/>
      <c r="K215" s="4"/>
      <c r="L215" s="106"/>
      <c r="M215" s="106"/>
      <c r="N215" s="106"/>
      <c r="O215" s="107" t="s">
        <v>46</v>
      </c>
      <c r="P215" s="107">
        <v>1</v>
      </c>
      <c r="Q215" s="106"/>
      <c r="R215" s="108"/>
      <c r="S215" s="109">
        <v>20</v>
      </c>
      <c r="T215" s="32">
        <f>(N215*R215)</f>
        <v>0</v>
      </c>
      <c r="U215" s="32">
        <f>IF(S215="Без НДС","Без НДС",S215/100*T215)</f>
        <v>0</v>
      </c>
      <c r="V215" s="32">
        <f>IF(S215="Без НДС",T215,U215+T215)</f>
        <v>0</v>
      </c>
    </row>
    <row r="216" spans="2:22" ht="30" x14ac:dyDescent="0.25">
      <c r="B216" s="21">
        <v>186</v>
      </c>
      <c r="C216" s="22" t="s">
        <v>499</v>
      </c>
      <c r="D216" s="45" t="s">
        <v>500</v>
      </c>
      <c r="E216" s="45"/>
      <c r="F216" s="21" t="s">
        <v>46</v>
      </c>
      <c r="G216" s="21">
        <v>54</v>
      </c>
      <c r="H216" s="4"/>
      <c r="I216" s="4">
        <v>54</v>
      </c>
      <c r="J216" s="4"/>
      <c r="K216" s="4"/>
      <c r="L216" s="106"/>
      <c r="M216" s="106"/>
      <c r="N216" s="106"/>
      <c r="O216" s="107" t="s">
        <v>46</v>
      </c>
      <c r="P216" s="107">
        <v>1</v>
      </c>
      <c r="Q216" s="106"/>
      <c r="R216" s="108"/>
      <c r="S216" s="109">
        <v>20</v>
      </c>
      <c r="T216" s="32">
        <f>(N216*R216)</f>
        <v>0</v>
      </c>
      <c r="U216" s="32">
        <f>IF(S216="Без НДС","Без НДС",S216/100*T216)</f>
        <v>0</v>
      </c>
      <c r="V216" s="32">
        <f>IF(S216="Без НДС",T216,U216+T216)</f>
        <v>0</v>
      </c>
    </row>
    <row r="217" spans="2:22" ht="30" x14ac:dyDescent="0.25">
      <c r="B217" s="21">
        <v>187</v>
      </c>
      <c r="C217" s="22" t="s">
        <v>501</v>
      </c>
      <c r="D217" s="45" t="s">
        <v>502</v>
      </c>
      <c r="E217" s="45"/>
      <c r="F217" s="21" t="s">
        <v>46</v>
      </c>
      <c r="G217" s="21">
        <v>26</v>
      </c>
      <c r="H217" s="4"/>
      <c r="I217" s="4">
        <v>26</v>
      </c>
      <c r="J217" s="4"/>
      <c r="K217" s="4"/>
      <c r="L217" s="106"/>
      <c r="M217" s="106"/>
      <c r="N217" s="106"/>
      <c r="O217" s="107" t="s">
        <v>46</v>
      </c>
      <c r="P217" s="107">
        <v>1</v>
      </c>
      <c r="Q217" s="106"/>
      <c r="R217" s="108"/>
      <c r="S217" s="109">
        <v>20</v>
      </c>
      <c r="T217" s="32">
        <f>(N217*R217)</f>
        <v>0</v>
      </c>
      <c r="U217" s="32">
        <f>IF(S217="Без НДС","Без НДС",S217/100*T217)</f>
        <v>0</v>
      </c>
      <c r="V217" s="32">
        <f>IF(S217="Без НДС",T217,U217+T217)</f>
        <v>0</v>
      </c>
    </row>
    <row r="218" spans="2:22" ht="30" x14ac:dyDescent="0.25">
      <c r="B218" s="21">
        <v>188</v>
      </c>
      <c r="C218" s="22" t="s">
        <v>503</v>
      </c>
      <c r="D218" s="45" t="s">
        <v>504</v>
      </c>
      <c r="E218" s="45"/>
      <c r="F218" s="21" t="s">
        <v>46</v>
      </c>
      <c r="G218" s="21">
        <v>4</v>
      </c>
      <c r="H218" s="4"/>
      <c r="I218" s="4">
        <v>4</v>
      </c>
      <c r="J218" s="4"/>
      <c r="K218" s="4"/>
      <c r="L218" s="106"/>
      <c r="M218" s="106"/>
      <c r="N218" s="106"/>
      <c r="O218" s="107" t="s">
        <v>46</v>
      </c>
      <c r="P218" s="107">
        <v>1</v>
      </c>
      <c r="Q218" s="106"/>
      <c r="R218" s="108"/>
      <c r="S218" s="109">
        <v>20</v>
      </c>
      <c r="T218" s="32">
        <f>(N218*R218)</f>
        <v>0</v>
      </c>
      <c r="U218" s="32">
        <f>IF(S218="Без НДС","Без НДС",S218/100*T218)</f>
        <v>0</v>
      </c>
      <c r="V218" s="32">
        <f>IF(S218="Без НДС",T218,U218+T218)</f>
        <v>0</v>
      </c>
    </row>
    <row r="219" spans="2:22" ht="30" x14ac:dyDescent="0.25">
      <c r="B219" s="21">
        <v>189</v>
      </c>
      <c r="C219" s="22" t="s">
        <v>505</v>
      </c>
      <c r="D219" s="45" t="s">
        <v>506</v>
      </c>
      <c r="E219" s="45"/>
      <c r="F219" s="21" t="s">
        <v>46</v>
      </c>
      <c r="G219" s="21">
        <v>4</v>
      </c>
      <c r="H219" s="4"/>
      <c r="I219" s="4">
        <v>4</v>
      </c>
      <c r="J219" s="4"/>
      <c r="K219" s="4"/>
      <c r="L219" s="106"/>
      <c r="M219" s="106"/>
      <c r="N219" s="106"/>
      <c r="O219" s="107" t="s">
        <v>46</v>
      </c>
      <c r="P219" s="107">
        <v>1</v>
      </c>
      <c r="Q219" s="106"/>
      <c r="R219" s="108"/>
      <c r="S219" s="109">
        <v>20</v>
      </c>
      <c r="T219" s="32">
        <f>(N219*R219)</f>
        <v>0</v>
      </c>
      <c r="U219" s="32">
        <f>IF(S219="Без НДС","Без НДС",S219/100*T219)</f>
        <v>0</v>
      </c>
      <c r="V219" s="32">
        <f>IF(S219="Без НДС",T219,U219+T219)</f>
        <v>0</v>
      </c>
    </row>
    <row r="220" spans="2:22" ht="30" x14ac:dyDescent="0.25">
      <c r="B220" s="21">
        <v>190</v>
      </c>
      <c r="C220" s="22" t="s">
        <v>507</v>
      </c>
      <c r="D220" s="45" t="s">
        <v>508</v>
      </c>
      <c r="E220" s="45"/>
      <c r="F220" s="21" t="s">
        <v>46</v>
      </c>
      <c r="G220" s="21">
        <v>8</v>
      </c>
      <c r="H220" s="4"/>
      <c r="I220" s="4">
        <v>8</v>
      </c>
      <c r="J220" s="4"/>
      <c r="K220" s="4"/>
      <c r="L220" s="106"/>
      <c r="M220" s="106"/>
      <c r="N220" s="106"/>
      <c r="O220" s="107" t="s">
        <v>46</v>
      </c>
      <c r="P220" s="107">
        <v>1</v>
      </c>
      <c r="Q220" s="106"/>
      <c r="R220" s="108"/>
      <c r="S220" s="109">
        <v>20</v>
      </c>
      <c r="T220" s="32">
        <f>(N220*R220)</f>
        <v>0</v>
      </c>
      <c r="U220" s="32">
        <f>IF(S220="Без НДС","Без НДС",S220/100*T220)</f>
        <v>0</v>
      </c>
      <c r="V220" s="32">
        <f>IF(S220="Без НДС",T220,U220+T220)</f>
        <v>0</v>
      </c>
    </row>
    <row r="221" spans="2:22" x14ac:dyDescent="0.25">
      <c r="B221" s="21">
        <v>191</v>
      </c>
      <c r="C221" s="22" t="s">
        <v>509</v>
      </c>
      <c r="D221" s="45" t="s">
        <v>510</v>
      </c>
      <c r="E221" s="45"/>
      <c r="F221" s="21" t="s">
        <v>66</v>
      </c>
      <c r="G221" s="21">
        <v>5</v>
      </c>
      <c r="H221" s="4"/>
      <c r="I221" s="4"/>
      <c r="J221" s="4">
        <v>5</v>
      </c>
      <c r="K221" s="4"/>
      <c r="L221" s="106"/>
      <c r="M221" s="106"/>
      <c r="N221" s="106"/>
      <c r="O221" s="107" t="s">
        <v>66</v>
      </c>
      <c r="P221" s="107">
        <v>1</v>
      </c>
      <c r="Q221" s="106"/>
      <c r="R221" s="108"/>
      <c r="S221" s="109">
        <v>20</v>
      </c>
      <c r="T221" s="32">
        <f>(N221*R221)</f>
        <v>0</v>
      </c>
      <c r="U221" s="32">
        <f>IF(S221="Без НДС","Без НДС",S221/100*T221)</f>
        <v>0</v>
      </c>
      <c r="V221" s="32">
        <f>IF(S221="Без НДС",T221,U221+T221)</f>
        <v>0</v>
      </c>
    </row>
    <row r="222" spans="2:22" ht="45" x14ac:dyDescent="0.25">
      <c r="B222" s="21">
        <v>192</v>
      </c>
      <c r="C222" s="22" t="s">
        <v>511</v>
      </c>
      <c r="D222" s="45" t="s">
        <v>512</v>
      </c>
      <c r="E222" s="45"/>
      <c r="F222" s="21" t="s">
        <v>46</v>
      </c>
      <c r="G222" s="21">
        <v>4</v>
      </c>
      <c r="H222" s="4">
        <v>4</v>
      </c>
      <c r="I222" s="4"/>
      <c r="J222" s="4"/>
      <c r="K222" s="4"/>
      <c r="L222" s="106"/>
      <c r="M222" s="106"/>
      <c r="N222" s="106"/>
      <c r="O222" s="107" t="s">
        <v>46</v>
      </c>
      <c r="P222" s="107">
        <v>1</v>
      </c>
      <c r="Q222" s="106"/>
      <c r="R222" s="108"/>
      <c r="S222" s="109">
        <v>20</v>
      </c>
      <c r="T222" s="32">
        <f>(N222*R222)</f>
        <v>0</v>
      </c>
      <c r="U222" s="32">
        <f>IF(S222="Без НДС","Без НДС",S222/100*T222)</f>
        <v>0</v>
      </c>
      <c r="V222" s="32">
        <f>IF(S222="Без НДС",T222,U222+T222)</f>
        <v>0</v>
      </c>
    </row>
    <row r="223" spans="2:22" ht="45" x14ac:dyDescent="0.25">
      <c r="B223" s="21">
        <v>193</v>
      </c>
      <c r="C223" s="22" t="s">
        <v>513</v>
      </c>
      <c r="D223" s="45" t="s">
        <v>514</v>
      </c>
      <c r="E223" s="45"/>
      <c r="F223" s="21" t="s">
        <v>46</v>
      </c>
      <c r="G223" s="21">
        <v>2</v>
      </c>
      <c r="H223" s="4">
        <v>2</v>
      </c>
      <c r="I223" s="4"/>
      <c r="J223" s="4"/>
      <c r="K223" s="4"/>
      <c r="L223" s="106"/>
      <c r="M223" s="106"/>
      <c r="N223" s="106"/>
      <c r="O223" s="107" t="s">
        <v>46</v>
      </c>
      <c r="P223" s="107">
        <v>1</v>
      </c>
      <c r="Q223" s="106"/>
      <c r="R223" s="108"/>
      <c r="S223" s="109">
        <v>20</v>
      </c>
      <c r="T223" s="32">
        <f>(N223*R223)</f>
        <v>0</v>
      </c>
      <c r="U223" s="32">
        <f>IF(S223="Без НДС","Без НДС",S223/100*T223)</f>
        <v>0</v>
      </c>
      <c r="V223" s="32">
        <f>IF(S223="Без НДС",T223,U223+T223)</f>
        <v>0</v>
      </c>
    </row>
    <row r="224" spans="2:22" ht="30" x14ac:dyDescent="0.25">
      <c r="B224" s="21">
        <v>194</v>
      </c>
      <c r="C224" s="22" t="s">
        <v>515</v>
      </c>
      <c r="D224" s="45" t="s">
        <v>516</v>
      </c>
      <c r="E224" s="45"/>
      <c r="F224" s="21" t="s">
        <v>46</v>
      </c>
      <c r="G224" s="21">
        <v>68</v>
      </c>
      <c r="H224" s="4"/>
      <c r="I224" s="4"/>
      <c r="J224" s="4">
        <v>68</v>
      </c>
      <c r="K224" s="4"/>
      <c r="L224" s="106"/>
      <c r="M224" s="106"/>
      <c r="N224" s="106"/>
      <c r="O224" s="107" t="s">
        <v>46</v>
      </c>
      <c r="P224" s="107">
        <v>1</v>
      </c>
      <c r="Q224" s="106"/>
      <c r="R224" s="108"/>
      <c r="S224" s="109">
        <v>20</v>
      </c>
      <c r="T224" s="32">
        <f>(N224*R224)</f>
        <v>0</v>
      </c>
      <c r="U224" s="32">
        <f>IF(S224="Без НДС","Без НДС",S224/100*T224)</f>
        <v>0</v>
      </c>
      <c r="V224" s="32">
        <f>IF(S224="Без НДС",T224,U224+T224)</f>
        <v>0</v>
      </c>
    </row>
    <row r="225" spans="2:22" ht="30" x14ac:dyDescent="0.25">
      <c r="B225" s="21">
        <v>195</v>
      </c>
      <c r="C225" s="22" t="s">
        <v>517</v>
      </c>
      <c r="D225" s="45" t="s">
        <v>518</v>
      </c>
      <c r="E225" s="45"/>
      <c r="F225" s="21" t="s">
        <v>46</v>
      </c>
      <c r="G225" s="21">
        <v>226</v>
      </c>
      <c r="H225" s="4"/>
      <c r="I225" s="4"/>
      <c r="J225" s="4">
        <v>226</v>
      </c>
      <c r="K225" s="4"/>
      <c r="L225" s="106"/>
      <c r="M225" s="106"/>
      <c r="N225" s="106"/>
      <c r="O225" s="107" t="s">
        <v>46</v>
      </c>
      <c r="P225" s="107">
        <v>1</v>
      </c>
      <c r="Q225" s="106"/>
      <c r="R225" s="108"/>
      <c r="S225" s="109">
        <v>20</v>
      </c>
      <c r="T225" s="32">
        <f>(N225*R225)</f>
        <v>0</v>
      </c>
      <c r="U225" s="32">
        <f>IF(S225="Без НДС","Без НДС",S225/100*T225)</f>
        <v>0</v>
      </c>
      <c r="V225" s="32">
        <f>IF(S225="Без НДС",T225,U225+T225)</f>
        <v>0</v>
      </c>
    </row>
    <row r="226" spans="2:22" ht="30" x14ac:dyDescent="0.25">
      <c r="B226" s="21">
        <v>196</v>
      </c>
      <c r="C226" s="22" t="s">
        <v>519</v>
      </c>
      <c r="D226" s="45" t="s">
        <v>520</v>
      </c>
      <c r="E226" s="45"/>
      <c r="F226" s="21" t="s">
        <v>46</v>
      </c>
      <c r="G226" s="21">
        <v>68</v>
      </c>
      <c r="H226" s="4"/>
      <c r="I226" s="4"/>
      <c r="J226" s="4">
        <v>68</v>
      </c>
      <c r="K226" s="4"/>
      <c r="L226" s="106"/>
      <c r="M226" s="106"/>
      <c r="N226" s="106"/>
      <c r="O226" s="107" t="s">
        <v>46</v>
      </c>
      <c r="P226" s="107">
        <v>1</v>
      </c>
      <c r="Q226" s="106"/>
      <c r="R226" s="108"/>
      <c r="S226" s="109">
        <v>20</v>
      </c>
      <c r="T226" s="32">
        <f>(N226*R226)</f>
        <v>0</v>
      </c>
      <c r="U226" s="32">
        <f>IF(S226="Без НДС","Без НДС",S226/100*T226)</f>
        <v>0</v>
      </c>
      <c r="V226" s="32">
        <f>IF(S226="Без НДС",T226,U226+T226)</f>
        <v>0</v>
      </c>
    </row>
    <row r="227" spans="2:22" ht="30" x14ac:dyDescent="0.25">
      <c r="B227" s="21">
        <v>197</v>
      </c>
      <c r="C227" s="22" t="s">
        <v>521</v>
      </c>
      <c r="D227" s="45" t="s">
        <v>522</v>
      </c>
      <c r="E227" s="45"/>
      <c r="F227" s="21" t="s">
        <v>46</v>
      </c>
      <c r="G227" s="21">
        <v>52</v>
      </c>
      <c r="H227" s="4"/>
      <c r="I227" s="4"/>
      <c r="J227" s="4">
        <v>52</v>
      </c>
      <c r="K227" s="4"/>
      <c r="L227" s="106"/>
      <c r="M227" s="106"/>
      <c r="N227" s="106"/>
      <c r="O227" s="107" t="s">
        <v>46</v>
      </c>
      <c r="P227" s="107">
        <v>1</v>
      </c>
      <c r="Q227" s="106"/>
      <c r="R227" s="108"/>
      <c r="S227" s="109">
        <v>20</v>
      </c>
      <c r="T227" s="32">
        <f>(N227*R227)</f>
        <v>0</v>
      </c>
      <c r="U227" s="32">
        <f>IF(S227="Без НДС","Без НДС",S227/100*T227)</f>
        <v>0</v>
      </c>
      <c r="V227" s="32">
        <f>IF(S227="Без НДС",T227,U227+T227)</f>
        <v>0</v>
      </c>
    </row>
    <row r="228" spans="2:22" ht="30" x14ac:dyDescent="0.25">
      <c r="B228" s="21">
        <v>198</v>
      </c>
      <c r="C228" s="22" t="s">
        <v>523</v>
      </c>
      <c r="D228" s="45" t="s">
        <v>524</v>
      </c>
      <c r="E228" s="45"/>
      <c r="F228" s="21" t="s">
        <v>46</v>
      </c>
      <c r="G228" s="21">
        <v>34</v>
      </c>
      <c r="H228" s="4"/>
      <c r="I228" s="4"/>
      <c r="J228" s="4">
        <v>34</v>
      </c>
      <c r="K228" s="4"/>
      <c r="L228" s="106"/>
      <c r="M228" s="106"/>
      <c r="N228" s="106"/>
      <c r="O228" s="107" t="s">
        <v>46</v>
      </c>
      <c r="P228" s="107">
        <v>1</v>
      </c>
      <c r="Q228" s="106"/>
      <c r="R228" s="108"/>
      <c r="S228" s="109">
        <v>20</v>
      </c>
      <c r="T228" s="32">
        <f>(N228*R228)</f>
        <v>0</v>
      </c>
      <c r="U228" s="32">
        <f>IF(S228="Без НДС","Без НДС",S228/100*T228)</f>
        <v>0</v>
      </c>
      <c r="V228" s="32">
        <f>IF(S228="Без НДС",T228,U228+T228)</f>
        <v>0</v>
      </c>
    </row>
    <row r="229" spans="2:22" ht="30" x14ac:dyDescent="0.25">
      <c r="B229" s="21">
        <v>199</v>
      </c>
      <c r="C229" s="22" t="s">
        <v>525</v>
      </c>
      <c r="D229" s="45" t="s">
        <v>526</v>
      </c>
      <c r="E229" s="45"/>
      <c r="F229" s="21" t="s">
        <v>46</v>
      </c>
      <c r="G229" s="21">
        <v>8</v>
      </c>
      <c r="H229" s="4"/>
      <c r="I229" s="4"/>
      <c r="J229" s="4">
        <v>8</v>
      </c>
      <c r="K229" s="4"/>
      <c r="L229" s="106"/>
      <c r="M229" s="106"/>
      <c r="N229" s="106"/>
      <c r="O229" s="107" t="s">
        <v>46</v>
      </c>
      <c r="P229" s="107">
        <v>1</v>
      </c>
      <c r="Q229" s="106"/>
      <c r="R229" s="108"/>
      <c r="S229" s="109">
        <v>20</v>
      </c>
      <c r="T229" s="32">
        <f>(N229*R229)</f>
        <v>0</v>
      </c>
      <c r="U229" s="32">
        <f>IF(S229="Без НДС","Без НДС",S229/100*T229)</f>
        <v>0</v>
      </c>
      <c r="V229" s="32">
        <f>IF(S229="Без НДС",T229,U229+T229)</f>
        <v>0</v>
      </c>
    </row>
    <row r="230" spans="2:22" ht="30" x14ac:dyDescent="0.25">
      <c r="B230" s="21">
        <v>200</v>
      </c>
      <c r="C230" s="22" t="s">
        <v>527</v>
      </c>
      <c r="D230" s="45" t="s">
        <v>528</v>
      </c>
      <c r="E230" s="45"/>
      <c r="F230" s="21" t="s">
        <v>46</v>
      </c>
      <c r="G230" s="21">
        <v>86</v>
      </c>
      <c r="H230" s="4"/>
      <c r="I230" s="4">
        <v>86</v>
      </c>
      <c r="J230" s="4"/>
      <c r="K230" s="4"/>
      <c r="L230" s="106"/>
      <c r="M230" s="106"/>
      <c r="N230" s="106"/>
      <c r="O230" s="107" t="s">
        <v>46</v>
      </c>
      <c r="P230" s="107">
        <v>1</v>
      </c>
      <c r="Q230" s="106"/>
      <c r="R230" s="108"/>
      <c r="S230" s="109">
        <v>20</v>
      </c>
      <c r="T230" s="32">
        <f>(N230*R230)</f>
        <v>0</v>
      </c>
      <c r="U230" s="32">
        <f>IF(S230="Без НДС","Без НДС",S230/100*T230)</f>
        <v>0</v>
      </c>
      <c r="V230" s="32">
        <f>IF(S230="Без НДС",T230,U230+T230)</f>
        <v>0</v>
      </c>
    </row>
    <row r="231" spans="2:22" ht="30" x14ac:dyDescent="0.25">
      <c r="B231" s="21">
        <v>201</v>
      </c>
      <c r="C231" s="22" t="s">
        <v>529</v>
      </c>
      <c r="D231" s="45" t="s">
        <v>530</v>
      </c>
      <c r="E231" s="45"/>
      <c r="F231" s="21" t="s">
        <v>46</v>
      </c>
      <c r="G231" s="21">
        <v>10</v>
      </c>
      <c r="H231" s="4"/>
      <c r="I231" s="4">
        <v>10</v>
      </c>
      <c r="J231" s="4"/>
      <c r="K231" s="4"/>
      <c r="L231" s="106"/>
      <c r="M231" s="106"/>
      <c r="N231" s="106"/>
      <c r="O231" s="107" t="s">
        <v>46</v>
      </c>
      <c r="P231" s="107">
        <v>1</v>
      </c>
      <c r="Q231" s="106"/>
      <c r="R231" s="108"/>
      <c r="S231" s="109">
        <v>20</v>
      </c>
      <c r="T231" s="32">
        <f>(N231*R231)</f>
        <v>0</v>
      </c>
      <c r="U231" s="32">
        <f>IF(S231="Без НДС","Без НДС",S231/100*T231)</f>
        <v>0</v>
      </c>
      <c r="V231" s="32">
        <f>IF(S231="Без НДС",T231,U231+T231)</f>
        <v>0</v>
      </c>
    </row>
    <row r="232" spans="2:22" ht="30" x14ac:dyDescent="0.25">
      <c r="B232" s="21">
        <v>202</v>
      </c>
      <c r="C232" s="22" t="s">
        <v>531</v>
      </c>
      <c r="D232" s="45" t="s">
        <v>532</v>
      </c>
      <c r="E232" s="45"/>
      <c r="F232" s="21" t="s">
        <v>46</v>
      </c>
      <c r="G232" s="21">
        <v>3</v>
      </c>
      <c r="H232" s="4"/>
      <c r="I232" s="4">
        <v>3</v>
      </c>
      <c r="J232" s="4"/>
      <c r="K232" s="4"/>
      <c r="L232" s="106"/>
      <c r="M232" s="106"/>
      <c r="N232" s="106"/>
      <c r="O232" s="107" t="s">
        <v>46</v>
      </c>
      <c r="P232" s="107">
        <v>1</v>
      </c>
      <c r="Q232" s="106"/>
      <c r="R232" s="108"/>
      <c r="S232" s="109">
        <v>20</v>
      </c>
      <c r="T232" s="32">
        <f>(N232*R232)</f>
        <v>0</v>
      </c>
      <c r="U232" s="32">
        <f>IF(S232="Без НДС","Без НДС",S232/100*T232)</f>
        <v>0</v>
      </c>
      <c r="V232" s="32">
        <f>IF(S232="Без НДС",T232,U232+T232)</f>
        <v>0</v>
      </c>
    </row>
    <row r="233" spans="2:22" x14ac:dyDescent="0.25">
      <c r="B233" s="21">
        <v>203</v>
      </c>
      <c r="C233" s="22" t="s">
        <v>533</v>
      </c>
      <c r="D233" s="45" t="s">
        <v>534</v>
      </c>
      <c r="E233" s="45"/>
      <c r="F233" s="21" t="s">
        <v>46</v>
      </c>
      <c r="G233" s="21">
        <v>86</v>
      </c>
      <c r="H233" s="4"/>
      <c r="I233" s="4">
        <v>86</v>
      </c>
      <c r="J233" s="4"/>
      <c r="K233" s="4"/>
      <c r="L233" s="106"/>
      <c r="M233" s="106"/>
      <c r="N233" s="106"/>
      <c r="O233" s="107" t="s">
        <v>46</v>
      </c>
      <c r="P233" s="107">
        <v>1</v>
      </c>
      <c r="Q233" s="106"/>
      <c r="R233" s="108"/>
      <c r="S233" s="109">
        <v>20</v>
      </c>
      <c r="T233" s="32">
        <f>(N233*R233)</f>
        <v>0</v>
      </c>
      <c r="U233" s="32">
        <f>IF(S233="Без НДС","Без НДС",S233/100*T233)</f>
        <v>0</v>
      </c>
      <c r="V233" s="32">
        <f>IF(S233="Без НДС",T233,U233+T233)</f>
        <v>0</v>
      </c>
    </row>
    <row r="234" spans="2:22" x14ac:dyDescent="0.25">
      <c r="B234" s="21">
        <v>204</v>
      </c>
      <c r="C234" s="22" t="s">
        <v>535</v>
      </c>
      <c r="D234" s="45" t="s">
        <v>536</v>
      </c>
      <c r="E234" s="45"/>
      <c r="F234" s="21" t="s">
        <v>46</v>
      </c>
      <c r="G234" s="21">
        <v>86</v>
      </c>
      <c r="H234" s="4"/>
      <c r="I234" s="4">
        <v>86</v>
      </c>
      <c r="J234" s="4"/>
      <c r="K234" s="4"/>
      <c r="L234" s="106"/>
      <c r="M234" s="106"/>
      <c r="N234" s="106"/>
      <c r="O234" s="107" t="s">
        <v>46</v>
      </c>
      <c r="P234" s="107">
        <v>1</v>
      </c>
      <c r="Q234" s="106"/>
      <c r="R234" s="108"/>
      <c r="S234" s="109">
        <v>20</v>
      </c>
      <c r="T234" s="32">
        <f>(N234*R234)</f>
        <v>0</v>
      </c>
      <c r="U234" s="32">
        <f>IF(S234="Без НДС","Без НДС",S234/100*T234)</f>
        <v>0</v>
      </c>
      <c r="V234" s="32">
        <f>IF(S234="Без НДС",T234,U234+T234)</f>
        <v>0</v>
      </c>
    </row>
    <row r="235" spans="2:22" x14ac:dyDescent="0.25">
      <c r="B235" s="21">
        <v>205</v>
      </c>
      <c r="C235" s="22" t="s">
        <v>537</v>
      </c>
      <c r="D235" s="45" t="s">
        <v>538</v>
      </c>
      <c r="E235" s="45"/>
      <c r="F235" s="21" t="s">
        <v>46</v>
      </c>
      <c r="G235" s="21">
        <v>18</v>
      </c>
      <c r="H235" s="4"/>
      <c r="I235" s="4">
        <v>18</v>
      </c>
      <c r="J235" s="4"/>
      <c r="K235" s="4"/>
      <c r="L235" s="106"/>
      <c r="M235" s="106"/>
      <c r="N235" s="106"/>
      <c r="O235" s="107" t="s">
        <v>46</v>
      </c>
      <c r="P235" s="107">
        <v>1</v>
      </c>
      <c r="Q235" s="106"/>
      <c r="R235" s="108"/>
      <c r="S235" s="109">
        <v>20</v>
      </c>
      <c r="T235" s="32">
        <f>(N235*R235)</f>
        <v>0</v>
      </c>
      <c r="U235" s="32">
        <f>IF(S235="Без НДС","Без НДС",S235/100*T235)</f>
        <v>0</v>
      </c>
      <c r="V235" s="32">
        <f>IF(S235="Без НДС",T235,U235+T235)</f>
        <v>0</v>
      </c>
    </row>
    <row r="236" spans="2:22" x14ac:dyDescent="0.25">
      <c r="B236" s="21">
        <v>206</v>
      </c>
      <c r="C236" s="22" t="s">
        <v>539</v>
      </c>
      <c r="D236" s="45" t="s">
        <v>540</v>
      </c>
      <c r="E236" s="45"/>
      <c r="F236" s="21" t="s">
        <v>46</v>
      </c>
      <c r="G236" s="21">
        <v>86</v>
      </c>
      <c r="H236" s="4"/>
      <c r="I236" s="4">
        <v>86</v>
      </c>
      <c r="J236" s="4"/>
      <c r="K236" s="4"/>
      <c r="L236" s="106"/>
      <c r="M236" s="106"/>
      <c r="N236" s="106"/>
      <c r="O236" s="107" t="s">
        <v>46</v>
      </c>
      <c r="P236" s="107">
        <v>1</v>
      </c>
      <c r="Q236" s="106"/>
      <c r="R236" s="108"/>
      <c r="S236" s="109">
        <v>20</v>
      </c>
      <c r="T236" s="32">
        <f>(N236*R236)</f>
        <v>0</v>
      </c>
      <c r="U236" s="32">
        <f>IF(S236="Без НДС","Без НДС",S236/100*T236)</f>
        <v>0</v>
      </c>
      <c r="V236" s="32">
        <f>IF(S236="Без НДС",T236,U236+T236)</f>
        <v>0</v>
      </c>
    </row>
    <row r="237" spans="2:22" x14ac:dyDescent="0.25">
      <c r="B237" s="21">
        <v>207</v>
      </c>
      <c r="C237" s="22" t="s">
        <v>541</v>
      </c>
      <c r="D237" s="45" t="s">
        <v>542</v>
      </c>
      <c r="E237" s="45"/>
      <c r="F237" s="21" t="s">
        <v>46</v>
      </c>
      <c r="G237" s="21">
        <v>59</v>
      </c>
      <c r="H237" s="4"/>
      <c r="I237" s="4">
        <v>59</v>
      </c>
      <c r="J237" s="4"/>
      <c r="K237" s="4"/>
      <c r="L237" s="106"/>
      <c r="M237" s="106"/>
      <c r="N237" s="106"/>
      <c r="O237" s="107" t="s">
        <v>46</v>
      </c>
      <c r="P237" s="107">
        <v>1</v>
      </c>
      <c r="Q237" s="106"/>
      <c r="R237" s="108"/>
      <c r="S237" s="109">
        <v>20</v>
      </c>
      <c r="T237" s="32">
        <f>(N237*R237)</f>
        <v>0</v>
      </c>
      <c r="U237" s="32">
        <f>IF(S237="Без НДС","Без НДС",S237/100*T237)</f>
        <v>0</v>
      </c>
      <c r="V237" s="32">
        <f>IF(S237="Без НДС",T237,U237+T237)</f>
        <v>0</v>
      </c>
    </row>
    <row r="238" spans="2:22" x14ac:dyDescent="0.25">
      <c r="B238" s="21">
        <v>208</v>
      </c>
      <c r="C238" s="22" t="s">
        <v>543</v>
      </c>
      <c r="D238" s="45" t="s">
        <v>544</v>
      </c>
      <c r="E238" s="45"/>
      <c r="F238" s="21" t="s">
        <v>46</v>
      </c>
      <c r="G238" s="21">
        <v>49</v>
      </c>
      <c r="H238" s="4"/>
      <c r="I238" s="4">
        <v>49</v>
      </c>
      <c r="J238" s="4"/>
      <c r="K238" s="4"/>
      <c r="L238" s="106"/>
      <c r="M238" s="106"/>
      <c r="N238" s="106"/>
      <c r="O238" s="107" t="s">
        <v>46</v>
      </c>
      <c r="P238" s="107">
        <v>1</v>
      </c>
      <c r="Q238" s="106"/>
      <c r="R238" s="108"/>
      <c r="S238" s="109">
        <v>20</v>
      </c>
      <c r="T238" s="32">
        <f>(N238*R238)</f>
        <v>0</v>
      </c>
      <c r="U238" s="32">
        <f>IF(S238="Без НДС","Без НДС",S238/100*T238)</f>
        <v>0</v>
      </c>
      <c r="V238" s="32">
        <f>IF(S238="Без НДС",T238,U238+T238)</f>
        <v>0</v>
      </c>
    </row>
    <row r="239" spans="2:22" ht="30" x14ac:dyDescent="0.25">
      <c r="B239" s="21">
        <v>209</v>
      </c>
      <c r="C239" s="22" t="s">
        <v>545</v>
      </c>
      <c r="D239" s="45" t="s">
        <v>546</v>
      </c>
      <c r="E239" s="45"/>
      <c r="F239" s="21" t="s">
        <v>46</v>
      </c>
      <c r="G239" s="21">
        <v>10</v>
      </c>
      <c r="H239" s="4"/>
      <c r="I239" s="4">
        <v>10</v>
      </c>
      <c r="J239" s="4"/>
      <c r="K239" s="4"/>
      <c r="L239" s="106"/>
      <c r="M239" s="106"/>
      <c r="N239" s="106"/>
      <c r="O239" s="107" t="s">
        <v>46</v>
      </c>
      <c r="P239" s="107">
        <v>1</v>
      </c>
      <c r="Q239" s="106"/>
      <c r="R239" s="108"/>
      <c r="S239" s="109">
        <v>20</v>
      </c>
      <c r="T239" s="32">
        <f>(N239*R239)</f>
        <v>0</v>
      </c>
      <c r="U239" s="32">
        <f>IF(S239="Без НДС","Без НДС",S239/100*T239)</f>
        <v>0</v>
      </c>
      <c r="V239" s="32">
        <f>IF(S239="Без НДС",T239,U239+T239)</f>
        <v>0</v>
      </c>
    </row>
    <row r="240" spans="2:22" ht="30" x14ac:dyDescent="0.25">
      <c r="B240" s="21">
        <v>210</v>
      </c>
      <c r="C240" s="22" t="s">
        <v>547</v>
      </c>
      <c r="D240" s="45" t="s">
        <v>548</v>
      </c>
      <c r="E240" s="45"/>
      <c r="F240" s="21" t="s">
        <v>46</v>
      </c>
      <c r="G240" s="21">
        <v>17</v>
      </c>
      <c r="H240" s="4"/>
      <c r="I240" s="4">
        <v>17</v>
      </c>
      <c r="J240" s="4"/>
      <c r="K240" s="4"/>
      <c r="L240" s="106"/>
      <c r="M240" s="106"/>
      <c r="N240" s="106"/>
      <c r="O240" s="107" t="s">
        <v>46</v>
      </c>
      <c r="P240" s="107">
        <v>1</v>
      </c>
      <c r="Q240" s="106"/>
      <c r="R240" s="108"/>
      <c r="S240" s="109">
        <v>20</v>
      </c>
      <c r="T240" s="32">
        <f>(N240*R240)</f>
        <v>0</v>
      </c>
      <c r="U240" s="32">
        <f>IF(S240="Без НДС","Без НДС",S240/100*T240)</f>
        <v>0</v>
      </c>
      <c r="V240" s="32">
        <f>IF(S240="Без НДС",T240,U240+T240)</f>
        <v>0</v>
      </c>
    </row>
    <row r="241" spans="2:22" x14ac:dyDescent="0.25">
      <c r="B241" s="21">
        <v>211</v>
      </c>
      <c r="C241" s="22" t="s">
        <v>549</v>
      </c>
      <c r="D241" s="45" t="s">
        <v>550</v>
      </c>
      <c r="E241" s="45"/>
      <c r="F241" s="21" t="s">
        <v>46</v>
      </c>
      <c r="G241" s="21">
        <v>8</v>
      </c>
      <c r="H241" s="4"/>
      <c r="I241" s="4">
        <v>8</v>
      </c>
      <c r="J241" s="4"/>
      <c r="K241" s="4"/>
      <c r="L241" s="106"/>
      <c r="M241" s="106"/>
      <c r="N241" s="106"/>
      <c r="O241" s="107" t="s">
        <v>46</v>
      </c>
      <c r="P241" s="107">
        <v>1</v>
      </c>
      <c r="Q241" s="106"/>
      <c r="R241" s="108"/>
      <c r="S241" s="109">
        <v>20</v>
      </c>
      <c r="T241" s="32">
        <f>(N241*R241)</f>
        <v>0</v>
      </c>
      <c r="U241" s="32">
        <f>IF(S241="Без НДС","Без НДС",S241/100*T241)</f>
        <v>0</v>
      </c>
      <c r="V241" s="32">
        <f>IF(S241="Без НДС",T241,U241+T241)</f>
        <v>0</v>
      </c>
    </row>
    <row r="242" spans="2:22" ht="30" x14ac:dyDescent="0.25">
      <c r="B242" s="21">
        <v>212</v>
      </c>
      <c r="C242" s="22" t="s">
        <v>551</v>
      </c>
      <c r="D242" s="45" t="s">
        <v>552</v>
      </c>
      <c r="E242" s="45"/>
      <c r="F242" s="21" t="s">
        <v>46</v>
      </c>
      <c r="G242" s="21">
        <v>14</v>
      </c>
      <c r="H242" s="4"/>
      <c r="I242" s="4">
        <v>14</v>
      </c>
      <c r="J242" s="4"/>
      <c r="K242" s="4"/>
      <c r="L242" s="106"/>
      <c r="M242" s="106"/>
      <c r="N242" s="106"/>
      <c r="O242" s="107" t="s">
        <v>46</v>
      </c>
      <c r="P242" s="107">
        <v>1</v>
      </c>
      <c r="Q242" s="106"/>
      <c r="R242" s="108"/>
      <c r="S242" s="109">
        <v>20</v>
      </c>
      <c r="T242" s="32">
        <f>(N242*R242)</f>
        <v>0</v>
      </c>
      <c r="U242" s="32">
        <f>IF(S242="Без НДС","Без НДС",S242/100*T242)</f>
        <v>0</v>
      </c>
      <c r="V242" s="32">
        <f>IF(S242="Без НДС",T242,U242+T242)</f>
        <v>0</v>
      </c>
    </row>
    <row r="243" spans="2:22" x14ac:dyDescent="0.25">
      <c r="B243" s="21">
        <v>213</v>
      </c>
      <c r="C243" s="22" t="s">
        <v>553</v>
      </c>
      <c r="D243" s="45" t="s">
        <v>554</v>
      </c>
      <c r="E243" s="45" t="s">
        <v>555</v>
      </c>
      <c r="F243" s="21" t="s">
        <v>46</v>
      </c>
      <c r="G243" s="21">
        <v>8</v>
      </c>
      <c r="H243" s="4"/>
      <c r="I243" s="4">
        <v>8</v>
      </c>
      <c r="J243" s="4"/>
      <c r="K243" s="4"/>
      <c r="L243" s="106"/>
      <c r="M243" s="106"/>
      <c r="N243" s="106"/>
      <c r="O243" s="107" t="s">
        <v>46</v>
      </c>
      <c r="P243" s="107">
        <v>1</v>
      </c>
      <c r="Q243" s="106"/>
      <c r="R243" s="108"/>
      <c r="S243" s="109">
        <v>20</v>
      </c>
      <c r="T243" s="32">
        <f>(N243*R243)</f>
        <v>0</v>
      </c>
      <c r="U243" s="32">
        <f>IF(S243="Без НДС","Без НДС",S243/100*T243)</f>
        <v>0</v>
      </c>
      <c r="V243" s="32">
        <f>IF(S243="Без НДС",T243,U243+T243)</f>
        <v>0</v>
      </c>
    </row>
    <row r="244" spans="2:22" x14ac:dyDescent="0.25">
      <c r="B244" s="21">
        <v>214</v>
      </c>
      <c r="C244" s="22" t="s">
        <v>556</v>
      </c>
      <c r="D244" s="45" t="s">
        <v>557</v>
      </c>
      <c r="E244" s="45"/>
      <c r="F244" s="21" t="s">
        <v>46</v>
      </c>
      <c r="G244" s="21">
        <v>86</v>
      </c>
      <c r="H244" s="4"/>
      <c r="I244" s="4">
        <v>86</v>
      </c>
      <c r="J244" s="4"/>
      <c r="K244" s="4"/>
      <c r="L244" s="106"/>
      <c r="M244" s="106"/>
      <c r="N244" s="106"/>
      <c r="O244" s="107" t="s">
        <v>46</v>
      </c>
      <c r="P244" s="107">
        <v>1</v>
      </c>
      <c r="Q244" s="106"/>
      <c r="R244" s="108"/>
      <c r="S244" s="109">
        <v>20</v>
      </c>
      <c r="T244" s="32">
        <f>(N244*R244)</f>
        <v>0</v>
      </c>
      <c r="U244" s="32">
        <f>IF(S244="Без НДС","Без НДС",S244/100*T244)</f>
        <v>0</v>
      </c>
      <c r="V244" s="32">
        <f>IF(S244="Без НДС",T244,U244+T244)</f>
        <v>0</v>
      </c>
    </row>
    <row r="245" spans="2:22" x14ac:dyDescent="0.25">
      <c r="B245" s="21">
        <v>215</v>
      </c>
      <c r="C245" s="22" t="s">
        <v>558</v>
      </c>
      <c r="D245" s="45" t="s">
        <v>559</v>
      </c>
      <c r="E245" s="45"/>
      <c r="F245" s="21" t="s">
        <v>46</v>
      </c>
      <c r="G245" s="21">
        <v>86</v>
      </c>
      <c r="H245" s="4"/>
      <c r="I245" s="4">
        <v>86</v>
      </c>
      <c r="J245" s="4"/>
      <c r="K245" s="4"/>
      <c r="L245" s="106"/>
      <c r="M245" s="106"/>
      <c r="N245" s="106"/>
      <c r="O245" s="107" t="s">
        <v>46</v>
      </c>
      <c r="P245" s="107">
        <v>1</v>
      </c>
      <c r="Q245" s="106"/>
      <c r="R245" s="108"/>
      <c r="S245" s="109">
        <v>20</v>
      </c>
      <c r="T245" s="32">
        <f>(N245*R245)</f>
        <v>0</v>
      </c>
      <c r="U245" s="32">
        <f>IF(S245="Без НДС","Без НДС",S245/100*T245)</f>
        <v>0</v>
      </c>
      <c r="V245" s="32">
        <f>IF(S245="Без НДС",T245,U245+T245)</f>
        <v>0</v>
      </c>
    </row>
    <row r="246" spans="2:22" x14ac:dyDescent="0.25">
      <c r="B246" s="21">
        <v>216</v>
      </c>
      <c r="C246" s="22" t="s">
        <v>560</v>
      </c>
      <c r="D246" s="45" t="s">
        <v>561</v>
      </c>
      <c r="E246" s="45" t="s">
        <v>562</v>
      </c>
      <c r="F246" s="21" t="s">
        <v>46</v>
      </c>
      <c r="G246" s="21">
        <v>120</v>
      </c>
      <c r="H246" s="4"/>
      <c r="I246" s="4">
        <v>120</v>
      </c>
      <c r="J246" s="4"/>
      <c r="K246" s="4"/>
      <c r="L246" s="106"/>
      <c r="M246" s="106"/>
      <c r="N246" s="106"/>
      <c r="O246" s="107" t="s">
        <v>46</v>
      </c>
      <c r="P246" s="107">
        <v>1</v>
      </c>
      <c r="Q246" s="106"/>
      <c r="R246" s="108"/>
      <c r="S246" s="109">
        <v>20</v>
      </c>
      <c r="T246" s="32">
        <f>(N246*R246)</f>
        <v>0</v>
      </c>
      <c r="U246" s="32">
        <f>IF(S246="Без НДС","Без НДС",S246/100*T246)</f>
        <v>0</v>
      </c>
      <c r="V246" s="32">
        <f>IF(S246="Без НДС",T246,U246+T246)</f>
        <v>0</v>
      </c>
    </row>
    <row r="247" spans="2:22" x14ac:dyDescent="0.25">
      <c r="B247" s="21">
        <v>217</v>
      </c>
      <c r="C247" s="22" t="s">
        <v>563</v>
      </c>
      <c r="D247" s="45" t="s">
        <v>564</v>
      </c>
      <c r="E247" s="45"/>
      <c r="F247" s="21" t="s">
        <v>46</v>
      </c>
      <c r="G247" s="21">
        <v>28</v>
      </c>
      <c r="H247" s="4">
        <v>28</v>
      </c>
      <c r="I247" s="4"/>
      <c r="J247" s="4"/>
      <c r="K247" s="4"/>
      <c r="L247" s="106"/>
      <c r="M247" s="106"/>
      <c r="N247" s="106"/>
      <c r="O247" s="107" t="s">
        <v>46</v>
      </c>
      <c r="P247" s="107">
        <v>1</v>
      </c>
      <c r="Q247" s="106"/>
      <c r="R247" s="108"/>
      <c r="S247" s="109">
        <v>20</v>
      </c>
      <c r="T247" s="32">
        <f>(N247*R247)</f>
        <v>0</v>
      </c>
      <c r="U247" s="32">
        <f>IF(S247="Без НДС","Без НДС",S247/100*T247)</f>
        <v>0</v>
      </c>
      <c r="V247" s="32">
        <f>IF(S247="Без НДС",T247,U247+T247)</f>
        <v>0</v>
      </c>
    </row>
    <row r="248" spans="2:22" x14ac:dyDescent="0.25">
      <c r="B248" s="21">
        <v>218</v>
      </c>
      <c r="C248" s="22" t="s">
        <v>565</v>
      </c>
      <c r="D248" s="45" t="s">
        <v>566</v>
      </c>
      <c r="E248" s="45" t="s">
        <v>562</v>
      </c>
      <c r="F248" s="21" t="s">
        <v>46</v>
      </c>
      <c r="G248" s="21">
        <v>1218</v>
      </c>
      <c r="H248" s="4"/>
      <c r="I248" s="4">
        <v>1218</v>
      </c>
      <c r="J248" s="4"/>
      <c r="K248" s="4"/>
      <c r="L248" s="106"/>
      <c r="M248" s="106"/>
      <c r="N248" s="106"/>
      <c r="O248" s="107" t="s">
        <v>46</v>
      </c>
      <c r="P248" s="107">
        <v>1</v>
      </c>
      <c r="Q248" s="106"/>
      <c r="R248" s="108"/>
      <c r="S248" s="109">
        <v>20</v>
      </c>
      <c r="T248" s="32">
        <f>(N248*R248)</f>
        <v>0</v>
      </c>
      <c r="U248" s="32">
        <f>IF(S248="Без НДС","Без НДС",S248/100*T248)</f>
        <v>0</v>
      </c>
      <c r="V248" s="32">
        <f>IF(S248="Без НДС",T248,U248+T248)</f>
        <v>0</v>
      </c>
    </row>
    <row r="249" spans="2:22" x14ac:dyDescent="0.25">
      <c r="B249" s="21">
        <v>219</v>
      </c>
      <c r="C249" s="22" t="s">
        <v>567</v>
      </c>
      <c r="D249" s="45" t="s">
        <v>568</v>
      </c>
      <c r="E249" s="45"/>
      <c r="F249" s="21" t="s">
        <v>46</v>
      </c>
      <c r="G249" s="21">
        <v>18</v>
      </c>
      <c r="H249" s="4"/>
      <c r="I249" s="4">
        <v>18</v>
      </c>
      <c r="J249" s="4"/>
      <c r="K249" s="4"/>
      <c r="L249" s="106"/>
      <c r="M249" s="106"/>
      <c r="N249" s="106"/>
      <c r="O249" s="107" t="s">
        <v>46</v>
      </c>
      <c r="P249" s="107">
        <v>1</v>
      </c>
      <c r="Q249" s="106"/>
      <c r="R249" s="108"/>
      <c r="S249" s="109">
        <v>20</v>
      </c>
      <c r="T249" s="32">
        <f>(N249*R249)</f>
        <v>0</v>
      </c>
      <c r="U249" s="32">
        <f>IF(S249="Без НДС","Без НДС",S249/100*T249)</f>
        <v>0</v>
      </c>
      <c r="V249" s="32">
        <f>IF(S249="Без НДС",T249,U249+T249)</f>
        <v>0</v>
      </c>
    </row>
    <row r="250" spans="2:22" x14ac:dyDescent="0.25">
      <c r="B250" s="21">
        <v>220</v>
      </c>
      <c r="C250" s="22" t="s">
        <v>569</v>
      </c>
      <c r="D250" s="45" t="s">
        <v>570</v>
      </c>
      <c r="E250" s="45" t="s">
        <v>562</v>
      </c>
      <c r="F250" s="21" t="s">
        <v>46</v>
      </c>
      <c r="G250" s="21">
        <v>624</v>
      </c>
      <c r="H250" s="4"/>
      <c r="I250" s="4">
        <v>624</v>
      </c>
      <c r="J250" s="4"/>
      <c r="K250" s="4"/>
      <c r="L250" s="106"/>
      <c r="M250" s="106"/>
      <c r="N250" s="106"/>
      <c r="O250" s="107" t="s">
        <v>46</v>
      </c>
      <c r="P250" s="107">
        <v>1</v>
      </c>
      <c r="Q250" s="106"/>
      <c r="R250" s="108"/>
      <c r="S250" s="109">
        <v>20</v>
      </c>
      <c r="T250" s="32">
        <f>(N250*R250)</f>
        <v>0</v>
      </c>
      <c r="U250" s="32">
        <f>IF(S250="Без НДС","Без НДС",S250/100*T250)</f>
        <v>0</v>
      </c>
      <c r="V250" s="32">
        <f>IF(S250="Без НДС",T250,U250+T250)</f>
        <v>0</v>
      </c>
    </row>
    <row r="251" spans="2:22" x14ac:dyDescent="0.25">
      <c r="B251" s="21">
        <v>221</v>
      </c>
      <c r="C251" s="22" t="s">
        <v>571</v>
      </c>
      <c r="D251" s="45" t="s">
        <v>572</v>
      </c>
      <c r="E251" s="45"/>
      <c r="F251" s="21" t="s">
        <v>46</v>
      </c>
      <c r="G251" s="21">
        <v>1050</v>
      </c>
      <c r="H251" s="4"/>
      <c r="I251" s="4">
        <v>1050</v>
      </c>
      <c r="J251" s="4"/>
      <c r="K251" s="4"/>
      <c r="L251" s="106"/>
      <c r="M251" s="106"/>
      <c r="N251" s="106"/>
      <c r="O251" s="107" t="s">
        <v>46</v>
      </c>
      <c r="P251" s="107">
        <v>1</v>
      </c>
      <c r="Q251" s="106"/>
      <c r="R251" s="108"/>
      <c r="S251" s="109">
        <v>20</v>
      </c>
      <c r="T251" s="32">
        <f>(N251*R251)</f>
        <v>0</v>
      </c>
      <c r="U251" s="32">
        <f>IF(S251="Без НДС","Без НДС",S251/100*T251)</f>
        <v>0</v>
      </c>
      <c r="V251" s="32">
        <f>IF(S251="Без НДС",T251,U251+T251)</f>
        <v>0</v>
      </c>
    </row>
    <row r="252" spans="2:22" ht="30" x14ac:dyDescent="0.25">
      <c r="B252" s="21">
        <v>222</v>
      </c>
      <c r="C252" s="22" t="s">
        <v>573</v>
      </c>
      <c r="D252" s="45" t="s">
        <v>574</v>
      </c>
      <c r="E252" s="45"/>
      <c r="F252" s="21" t="s">
        <v>46</v>
      </c>
      <c r="G252" s="21">
        <v>2</v>
      </c>
      <c r="H252" s="4"/>
      <c r="I252" s="4"/>
      <c r="J252" s="4"/>
      <c r="K252" s="4">
        <v>2</v>
      </c>
      <c r="L252" s="106"/>
      <c r="M252" s="106"/>
      <c r="N252" s="106"/>
      <c r="O252" s="107" t="s">
        <v>46</v>
      </c>
      <c r="P252" s="107">
        <v>1</v>
      </c>
      <c r="Q252" s="106"/>
      <c r="R252" s="108"/>
      <c r="S252" s="109">
        <v>20</v>
      </c>
      <c r="T252" s="32">
        <f>(N252*R252)</f>
        <v>0</v>
      </c>
      <c r="U252" s="32">
        <f>IF(S252="Без НДС","Без НДС",S252/100*T252)</f>
        <v>0</v>
      </c>
      <c r="V252" s="32">
        <f>IF(S252="Без НДС",T252,U252+T252)</f>
        <v>0</v>
      </c>
    </row>
    <row r="253" spans="2:22" x14ac:dyDescent="0.25">
      <c r="B253" s="21">
        <v>223</v>
      </c>
      <c r="C253" s="22" t="s">
        <v>575</v>
      </c>
      <c r="D253" s="45" t="s">
        <v>576</v>
      </c>
      <c r="E253" s="45"/>
      <c r="F253" s="21" t="s">
        <v>46</v>
      </c>
      <c r="G253" s="21">
        <v>100</v>
      </c>
      <c r="H253" s="4"/>
      <c r="I253" s="4"/>
      <c r="J253" s="4"/>
      <c r="K253" s="4">
        <v>100</v>
      </c>
      <c r="L253" s="106"/>
      <c r="M253" s="106"/>
      <c r="N253" s="106"/>
      <c r="O253" s="107" t="s">
        <v>46</v>
      </c>
      <c r="P253" s="107">
        <v>1</v>
      </c>
      <c r="Q253" s="106"/>
      <c r="R253" s="108"/>
      <c r="S253" s="109">
        <v>20</v>
      </c>
      <c r="T253" s="32">
        <f>(N253*R253)</f>
        <v>0</v>
      </c>
      <c r="U253" s="32">
        <f>IF(S253="Без НДС","Без НДС",S253/100*T253)</f>
        <v>0</v>
      </c>
      <c r="V253" s="32">
        <f>IF(S253="Без НДС",T253,U253+T253)</f>
        <v>0</v>
      </c>
    </row>
    <row r="254" spans="2:22" ht="60" x14ac:dyDescent="0.25">
      <c r="B254" s="21">
        <v>224</v>
      </c>
      <c r="C254" s="22" t="s">
        <v>575</v>
      </c>
      <c r="D254" s="45" t="s">
        <v>576</v>
      </c>
      <c r="E254" s="45" t="s">
        <v>577</v>
      </c>
      <c r="F254" s="21" t="s">
        <v>46</v>
      </c>
      <c r="G254" s="21">
        <v>420</v>
      </c>
      <c r="H254" s="4">
        <v>420</v>
      </c>
      <c r="I254" s="4"/>
      <c r="J254" s="4"/>
      <c r="K254" s="4"/>
      <c r="L254" s="106"/>
      <c r="M254" s="106"/>
      <c r="N254" s="106"/>
      <c r="O254" s="107" t="s">
        <v>46</v>
      </c>
      <c r="P254" s="107">
        <v>1</v>
      </c>
      <c r="Q254" s="106"/>
      <c r="R254" s="108"/>
      <c r="S254" s="109">
        <v>20</v>
      </c>
      <c r="T254" s="32">
        <f>(N254*R254)</f>
        <v>0</v>
      </c>
      <c r="U254" s="32">
        <f>IF(S254="Без НДС","Без НДС",S254/100*T254)</f>
        <v>0</v>
      </c>
      <c r="V254" s="32">
        <f>IF(S254="Без НДС",T254,U254+T254)</f>
        <v>0</v>
      </c>
    </row>
    <row r="255" spans="2:22" ht="45" x14ac:dyDescent="0.25">
      <c r="B255" s="21">
        <v>225</v>
      </c>
      <c r="C255" s="22" t="s">
        <v>578</v>
      </c>
      <c r="D255" s="45" t="s">
        <v>579</v>
      </c>
      <c r="E255" s="45" t="s">
        <v>580</v>
      </c>
      <c r="F255" s="21" t="s">
        <v>46</v>
      </c>
      <c r="G255" s="21">
        <v>500</v>
      </c>
      <c r="H255" s="4"/>
      <c r="I255" s="4"/>
      <c r="J255" s="4"/>
      <c r="K255" s="4">
        <v>500</v>
      </c>
      <c r="L255" s="106"/>
      <c r="M255" s="106"/>
      <c r="N255" s="106"/>
      <c r="O255" s="107" t="s">
        <v>46</v>
      </c>
      <c r="P255" s="107">
        <v>1</v>
      </c>
      <c r="Q255" s="106"/>
      <c r="R255" s="108"/>
      <c r="S255" s="109">
        <v>20</v>
      </c>
      <c r="T255" s="32">
        <f>(N255*R255)</f>
        <v>0</v>
      </c>
      <c r="U255" s="32">
        <f>IF(S255="Без НДС","Без НДС",S255/100*T255)</f>
        <v>0</v>
      </c>
      <c r="V255" s="32">
        <f>IF(S255="Без НДС",T255,U255+T255)</f>
        <v>0</v>
      </c>
    </row>
    <row r="256" spans="2:22" ht="45" x14ac:dyDescent="0.25">
      <c r="B256" s="21">
        <v>226</v>
      </c>
      <c r="C256" s="22" t="s">
        <v>581</v>
      </c>
      <c r="D256" s="45" t="s">
        <v>582</v>
      </c>
      <c r="E256" s="45" t="s">
        <v>583</v>
      </c>
      <c r="F256" s="21" t="s">
        <v>46</v>
      </c>
      <c r="G256" s="21">
        <v>23</v>
      </c>
      <c r="H256" s="4"/>
      <c r="I256" s="4">
        <v>23</v>
      </c>
      <c r="J256" s="4"/>
      <c r="K256" s="4"/>
      <c r="L256" s="106"/>
      <c r="M256" s="106"/>
      <c r="N256" s="106"/>
      <c r="O256" s="107" t="s">
        <v>46</v>
      </c>
      <c r="P256" s="107">
        <v>1</v>
      </c>
      <c r="Q256" s="106"/>
      <c r="R256" s="108"/>
      <c r="S256" s="109">
        <v>20</v>
      </c>
      <c r="T256" s="32">
        <f>(N256*R256)</f>
        <v>0</v>
      </c>
      <c r="U256" s="32">
        <f>IF(S256="Без НДС","Без НДС",S256/100*T256)</f>
        <v>0</v>
      </c>
      <c r="V256" s="32">
        <f>IF(S256="Без НДС",T256,U256+T256)</f>
        <v>0</v>
      </c>
    </row>
    <row r="257" spans="2:22" ht="60" x14ac:dyDescent="0.25">
      <c r="B257" s="21">
        <v>227</v>
      </c>
      <c r="C257" s="22" t="s">
        <v>581</v>
      </c>
      <c r="D257" s="45" t="s">
        <v>582</v>
      </c>
      <c r="E257" s="45" t="s">
        <v>584</v>
      </c>
      <c r="F257" s="21" t="s">
        <v>46</v>
      </c>
      <c r="G257" s="21">
        <v>96</v>
      </c>
      <c r="H257" s="4"/>
      <c r="I257" s="4">
        <v>96</v>
      </c>
      <c r="J257" s="4"/>
      <c r="K257" s="4"/>
      <c r="L257" s="106"/>
      <c r="M257" s="106"/>
      <c r="N257" s="106"/>
      <c r="O257" s="107" t="s">
        <v>46</v>
      </c>
      <c r="P257" s="107">
        <v>1</v>
      </c>
      <c r="Q257" s="106"/>
      <c r="R257" s="108"/>
      <c r="S257" s="109">
        <v>20</v>
      </c>
      <c r="T257" s="32">
        <f>(N257*R257)</f>
        <v>0</v>
      </c>
      <c r="U257" s="32">
        <f>IF(S257="Без НДС","Без НДС",S257/100*T257)</f>
        <v>0</v>
      </c>
      <c r="V257" s="32">
        <f>IF(S257="Без НДС",T257,U257+T257)</f>
        <v>0</v>
      </c>
    </row>
    <row r="258" spans="2:22" ht="30" x14ac:dyDescent="0.25">
      <c r="B258" s="21">
        <v>228</v>
      </c>
      <c r="C258" s="22" t="s">
        <v>585</v>
      </c>
      <c r="D258" s="45" t="s">
        <v>586</v>
      </c>
      <c r="E258" s="45"/>
      <c r="F258" s="21" t="s">
        <v>46</v>
      </c>
      <c r="G258" s="21">
        <v>10</v>
      </c>
      <c r="H258" s="4"/>
      <c r="I258" s="4"/>
      <c r="J258" s="4"/>
      <c r="K258" s="4">
        <v>10</v>
      </c>
      <c r="L258" s="106"/>
      <c r="M258" s="106"/>
      <c r="N258" s="106"/>
      <c r="O258" s="107" t="s">
        <v>46</v>
      </c>
      <c r="P258" s="107">
        <v>1</v>
      </c>
      <c r="Q258" s="106"/>
      <c r="R258" s="108"/>
      <c r="S258" s="109">
        <v>20</v>
      </c>
      <c r="T258" s="32">
        <f>(N258*R258)</f>
        <v>0</v>
      </c>
      <c r="U258" s="32">
        <f>IF(S258="Без НДС","Без НДС",S258/100*T258)</f>
        <v>0</v>
      </c>
      <c r="V258" s="32">
        <f>IF(S258="Без НДС",T258,U258+T258)</f>
        <v>0</v>
      </c>
    </row>
    <row r="259" spans="2:22" ht="30" x14ac:dyDescent="0.25">
      <c r="B259" s="21">
        <v>229</v>
      </c>
      <c r="C259" s="22" t="s">
        <v>585</v>
      </c>
      <c r="D259" s="45" t="s">
        <v>586</v>
      </c>
      <c r="E259" s="45" t="s">
        <v>133</v>
      </c>
      <c r="F259" s="21" t="s">
        <v>46</v>
      </c>
      <c r="G259" s="21">
        <v>10</v>
      </c>
      <c r="H259" s="4">
        <v>10</v>
      </c>
      <c r="I259" s="4"/>
      <c r="J259" s="4"/>
      <c r="K259" s="4"/>
      <c r="L259" s="106"/>
      <c r="M259" s="106"/>
      <c r="N259" s="106"/>
      <c r="O259" s="107" t="s">
        <v>46</v>
      </c>
      <c r="P259" s="107">
        <v>1</v>
      </c>
      <c r="Q259" s="106"/>
      <c r="R259" s="108"/>
      <c r="S259" s="109">
        <v>20</v>
      </c>
      <c r="T259" s="32">
        <f>(N259*R259)</f>
        <v>0</v>
      </c>
      <c r="U259" s="32">
        <f>IF(S259="Без НДС","Без НДС",S259/100*T259)</f>
        <v>0</v>
      </c>
      <c r="V259" s="32">
        <f>IF(S259="Без НДС",T259,U259+T259)</f>
        <v>0</v>
      </c>
    </row>
    <row r="260" spans="2:22" ht="105" x14ac:dyDescent="0.25">
      <c r="B260" s="21">
        <v>230</v>
      </c>
      <c r="C260" s="22" t="s">
        <v>587</v>
      </c>
      <c r="D260" s="45" t="s">
        <v>588</v>
      </c>
      <c r="E260" s="45" t="s">
        <v>589</v>
      </c>
      <c r="F260" s="21" t="s">
        <v>46</v>
      </c>
      <c r="G260" s="21">
        <v>10</v>
      </c>
      <c r="H260" s="4"/>
      <c r="I260" s="4">
        <v>10</v>
      </c>
      <c r="J260" s="4"/>
      <c r="K260" s="4"/>
      <c r="L260" s="106"/>
      <c r="M260" s="106"/>
      <c r="N260" s="106"/>
      <c r="O260" s="107" t="s">
        <v>46</v>
      </c>
      <c r="P260" s="107">
        <v>1</v>
      </c>
      <c r="Q260" s="106"/>
      <c r="R260" s="108"/>
      <c r="S260" s="109">
        <v>20</v>
      </c>
      <c r="T260" s="32">
        <f>(N260*R260)</f>
        <v>0</v>
      </c>
      <c r="U260" s="32">
        <f>IF(S260="Без НДС","Без НДС",S260/100*T260)</f>
        <v>0</v>
      </c>
      <c r="V260" s="32">
        <f>IF(S260="Без НДС",T260,U260+T260)</f>
        <v>0</v>
      </c>
    </row>
    <row r="261" spans="2:22" ht="105" x14ac:dyDescent="0.25">
      <c r="B261" s="21">
        <v>231</v>
      </c>
      <c r="C261" s="22" t="s">
        <v>590</v>
      </c>
      <c r="D261" s="45" t="s">
        <v>591</v>
      </c>
      <c r="E261" s="45" t="s">
        <v>589</v>
      </c>
      <c r="F261" s="21" t="s">
        <v>46</v>
      </c>
      <c r="G261" s="21">
        <v>10</v>
      </c>
      <c r="H261" s="4"/>
      <c r="I261" s="4">
        <v>10</v>
      </c>
      <c r="J261" s="4"/>
      <c r="K261" s="4"/>
      <c r="L261" s="106"/>
      <c r="M261" s="106"/>
      <c r="N261" s="106"/>
      <c r="O261" s="107" t="s">
        <v>46</v>
      </c>
      <c r="P261" s="107">
        <v>1</v>
      </c>
      <c r="Q261" s="106"/>
      <c r="R261" s="108"/>
      <c r="S261" s="109">
        <v>20</v>
      </c>
      <c r="T261" s="32">
        <f>(N261*R261)</f>
        <v>0</v>
      </c>
      <c r="U261" s="32">
        <f>IF(S261="Без НДС","Без НДС",S261/100*T261)</f>
        <v>0</v>
      </c>
      <c r="V261" s="32">
        <f>IF(S261="Без НДС",T261,U261+T261)</f>
        <v>0</v>
      </c>
    </row>
    <row r="262" spans="2:22" ht="30" x14ac:dyDescent="0.25">
      <c r="B262" s="21">
        <v>232</v>
      </c>
      <c r="C262" s="22" t="s">
        <v>592</v>
      </c>
      <c r="D262" s="45" t="s">
        <v>593</v>
      </c>
      <c r="E262" s="45" t="s">
        <v>594</v>
      </c>
      <c r="F262" s="21" t="s">
        <v>46</v>
      </c>
      <c r="G262" s="21">
        <v>50</v>
      </c>
      <c r="H262" s="4">
        <v>50</v>
      </c>
      <c r="I262" s="4"/>
      <c r="J262" s="4"/>
      <c r="K262" s="4"/>
      <c r="L262" s="106"/>
      <c r="M262" s="106"/>
      <c r="N262" s="106"/>
      <c r="O262" s="107" t="s">
        <v>46</v>
      </c>
      <c r="P262" s="107">
        <v>1</v>
      </c>
      <c r="Q262" s="106"/>
      <c r="R262" s="108"/>
      <c r="S262" s="109">
        <v>20</v>
      </c>
      <c r="T262" s="32">
        <f>(N262*R262)</f>
        <v>0</v>
      </c>
      <c r="U262" s="32">
        <f>IF(S262="Без НДС","Без НДС",S262/100*T262)</f>
        <v>0</v>
      </c>
      <c r="V262" s="32">
        <f>IF(S262="Без НДС",T262,U262+T262)</f>
        <v>0</v>
      </c>
    </row>
    <row r="263" spans="2:22" ht="30" x14ac:dyDescent="0.25">
      <c r="B263" s="21">
        <v>233</v>
      </c>
      <c r="C263" s="22" t="s">
        <v>595</v>
      </c>
      <c r="D263" s="45" t="s">
        <v>596</v>
      </c>
      <c r="E263" s="45" t="s">
        <v>594</v>
      </c>
      <c r="F263" s="21" t="s">
        <v>46</v>
      </c>
      <c r="G263" s="21">
        <v>50</v>
      </c>
      <c r="H263" s="4">
        <v>50</v>
      </c>
      <c r="I263" s="4"/>
      <c r="J263" s="4"/>
      <c r="K263" s="4"/>
      <c r="L263" s="106"/>
      <c r="M263" s="106"/>
      <c r="N263" s="106"/>
      <c r="O263" s="107" t="s">
        <v>46</v>
      </c>
      <c r="P263" s="107">
        <v>1</v>
      </c>
      <c r="Q263" s="106"/>
      <c r="R263" s="108"/>
      <c r="S263" s="109">
        <v>20</v>
      </c>
      <c r="T263" s="32">
        <f>(N263*R263)</f>
        <v>0</v>
      </c>
      <c r="U263" s="32">
        <f>IF(S263="Без НДС","Без НДС",S263/100*T263)</f>
        <v>0</v>
      </c>
      <c r="V263" s="32">
        <f>IF(S263="Без НДС",T263,U263+T263)</f>
        <v>0</v>
      </c>
    </row>
    <row r="264" spans="2:22" x14ac:dyDescent="0.25">
      <c r="B264" s="21">
        <v>234</v>
      </c>
      <c r="C264" s="22" t="s">
        <v>597</v>
      </c>
      <c r="D264" s="45" t="s">
        <v>598</v>
      </c>
      <c r="E264" s="45" t="s">
        <v>327</v>
      </c>
      <c r="F264" s="21" t="s">
        <v>46</v>
      </c>
      <c r="G264" s="21">
        <v>106</v>
      </c>
      <c r="H264" s="4">
        <v>106</v>
      </c>
      <c r="I264" s="4"/>
      <c r="J264" s="4"/>
      <c r="K264" s="4"/>
      <c r="L264" s="106"/>
      <c r="M264" s="106"/>
      <c r="N264" s="106"/>
      <c r="O264" s="107" t="s">
        <v>46</v>
      </c>
      <c r="P264" s="107">
        <v>1</v>
      </c>
      <c r="Q264" s="106"/>
      <c r="R264" s="108"/>
      <c r="S264" s="109">
        <v>20</v>
      </c>
      <c r="T264" s="32">
        <f>(N264*R264)</f>
        <v>0</v>
      </c>
      <c r="U264" s="32">
        <f>IF(S264="Без НДС","Без НДС",S264/100*T264)</f>
        <v>0</v>
      </c>
      <c r="V264" s="32">
        <f>IF(S264="Без НДС",T264,U264+T264)</f>
        <v>0</v>
      </c>
    </row>
    <row r="265" spans="2:22" ht="30" x14ac:dyDescent="0.25">
      <c r="B265" s="21">
        <v>235</v>
      </c>
      <c r="C265" s="22" t="s">
        <v>599</v>
      </c>
      <c r="D265" s="45" t="s">
        <v>600</v>
      </c>
      <c r="E265" s="45" t="s">
        <v>594</v>
      </c>
      <c r="F265" s="21" t="s">
        <v>46</v>
      </c>
      <c r="G265" s="21">
        <v>30</v>
      </c>
      <c r="H265" s="4">
        <v>30</v>
      </c>
      <c r="I265" s="4"/>
      <c r="J265" s="4"/>
      <c r="K265" s="4"/>
      <c r="L265" s="106"/>
      <c r="M265" s="106"/>
      <c r="N265" s="106"/>
      <c r="O265" s="107" t="s">
        <v>46</v>
      </c>
      <c r="P265" s="107">
        <v>1</v>
      </c>
      <c r="Q265" s="106"/>
      <c r="R265" s="108"/>
      <c r="S265" s="109">
        <v>20</v>
      </c>
      <c r="T265" s="32">
        <f>(N265*R265)</f>
        <v>0</v>
      </c>
      <c r="U265" s="32">
        <f>IF(S265="Без НДС","Без НДС",S265/100*T265)</f>
        <v>0</v>
      </c>
      <c r="V265" s="32">
        <f>IF(S265="Без НДС",T265,U265+T265)</f>
        <v>0</v>
      </c>
    </row>
    <row r="266" spans="2:22" x14ac:dyDescent="0.25">
      <c r="B266" s="21">
        <v>236</v>
      </c>
      <c r="C266" s="22" t="s">
        <v>601</v>
      </c>
      <c r="D266" s="45" t="s">
        <v>602</v>
      </c>
      <c r="E266" s="45"/>
      <c r="F266" s="21" t="s">
        <v>46</v>
      </c>
      <c r="G266" s="21">
        <v>50</v>
      </c>
      <c r="H266" s="4"/>
      <c r="I266" s="4"/>
      <c r="J266" s="4">
        <v>50</v>
      </c>
      <c r="K266" s="4"/>
      <c r="L266" s="106"/>
      <c r="M266" s="106"/>
      <c r="N266" s="106"/>
      <c r="O266" s="107" t="s">
        <v>46</v>
      </c>
      <c r="P266" s="107">
        <v>1</v>
      </c>
      <c r="Q266" s="106"/>
      <c r="R266" s="108"/>
      <c r="S266" s="109">
        <v>20</v>
      </c>
      <c r="T266" s="32">
        <f>(N266*R266)</f>
        <v>0</v>
      </c>
      <c r="U266" s="32">
        <f>IF(S266="Без НДС","Без НДС",S266/100*T266)</f>
        <v>0</v>
      </c>
      <c r="V266" s="32">
        <f>IF(S266="Без НДС",T266,U266+T266)</f>
        <v>0</v>
      </c>
    </row>
    <row r="267" spans="2:22" ht="45" x14ac:dyDescent="0.25">
      <c r="B267" s="21">
        <v>237</v>
      </c>
      <c r="C267" s="22" t="s">
        <v>603</v>
      </c>
      <c r="D267" s="45" t="s">
        <v>604</v>
      </c>
      <c r="E267" s="45"/>
      <c r="F267" s="21" t="s">
        <v>46</v>
      </c>
      <c r="G267" s="21">
        <v>20</v>
      </c>
      <c r="H267" s="4"/>
      <c r="I267" s="4"/>
      <c r="J267" s="4"/>
      <c r="K267" s="4">
        <v>20</v>
      </c>
      <c r="L267" s="106"/>
      <c r="M267" s="106"/>
      <c r="N267" s="106"/>
      <c r="O267" s="107" t="s">
        <v>46</v>
      </c>
      <c r="P267" s="107">
        <v>1</v>
      </c>
      <c r="Q267" s="106"/>
      <c r="R267" s="108"/>
      <c r="S267" s="109">
        <v>20</v>
      </c>
      <c r="T267" s="32">
        <f>(N267*R267)</f>
        <v>0</v>
      </c>
      <c r="U267" s="32">
        <f>IF(S267="Без НДС","Без НДС",S267/100*T267)</f>
        <v>0</v>
      </c>
      <c r="V267" s="32">
        <f>IF(S267="Без НДС",T267,U267+T267)</f>
        <v>0</v>
      </c>
    </row>
    <row r="268" spans="2:22" ht="30" x14ac:dyDescent="0.25">
      <c r="B268" s="21">
        <v>238</v>
      </c>
      <c r="C268" s="22" t="s">
        <v>605</v>
      </c>
      <c r="D268" s="45" t="s">
        <v>606</v>
      </c>
      <c r="E268" s="45"/>
      <c r="F268" s="21" t="s">
        <v>46</v>
      </c>
      <c r="G268" s="21">
        <v>30</v>
      </c>
      <c r="H268" s="4"/>
      <c r="I268" s="4"/>
      <c r="J268" s="4"/>
      <c r="K268" s="4">
        <v>30</v>
      </c>
      <c r="L268" s="106"/>
      <c r="M268" s="106"/>
      <c r="N268" s="106"/>
      <c r="O268" s="107" t="s">
        <v>46</v>
      </c>
      <c r="P268" s="107">
        <v>1</v>
      </c>
      <c r="Q268" s="106"/>
      <c r="R268" s="108"/>
      <c r="S268" s="109">
        <v>20</v>
      </c>
      <c r="T268" s="32">
        <f>(N268*R268)</f>
        <v>0</v>
      </c>
      <c r="U268" s="32">
        <f>IF(S268="Без НДС","Без НДС",S268/100*T268)</f>
        <v>0</v>
      </c>
      <c r="V268" s="32">
        <f>IF(S268="Без НДС",T268,U268+T268)</f>
        <v>0</v>
      </c>
    </row>
    <row r="269" spans="2:22" ht="30" x14ac:dyDescent="0.25">
      <c r="B269" s="21">
        <v>239</v>
      </c>
      <c r="C269" s="22" t="s">
        <v>607</v>
      </c>
      <c r="D269" s="45" t="s">
        <v>608</v>
      </c>
      <c r="E269" s="45" t="s">
        <v>297</v>
      </c>
      <c r="F269" s="21" t="s">
        <v>46</v>
      </c>
      <c r="G269" s="21">
        <v>10</v>
      </c>
      <c r="H269" s="4"/>
      <c r="I269" s="4">
        <v>10</v>
      </c>
      <c r="J269" s="4"/>
      <c r="K269" s="4"/>
      <c r="L269" s="106"/>
      <c r="M269" s="106"/>
      <c r="N269" s="106"/>
      <c r="O269" s="107" t="s">
        <v>46</v>
      </c>
      <c r="P269" s="107">
        <v>1</v>
      </c>
      <c r="Q269" s="106"/>
      <c r="R269" s="108"/>
      <c r="S269" s="109">
        <v>20</v>
      </c>
      <c r="T269" s="32">
        <f>(N269*R269)</f>
        <v>0</v>
      </c>
      <c r="U269" s="32">
        <f>IF(S269="Без НДС","Без НДС",S269/100*T269)</f>
        <v>0</v>
      </c>
      <c r="V269" s="32">
        <f>IF(S269="Без НДС",T269,U269+T269)</f>
        <v>0</v>
      </c>
    </row>
    <row r="270" spans="2:22" ht="30" x14ac:dyDescent="0.25">
      <c r="B270" s="21">
        <v>240</v>
      </c>
      <c r="C270" s="22" t="s">
        <v>609</v>
      </c>
      <c r="D270" s="45" t="s">
        <v>610</v>
      </c>
      <c r="E270" s="45" t="s">
        <v>297</v>
      </c>
      <c r="F270" s="21" t="s">
        <v>46</v>
      </c>
      <c r="G270" s="21">
        <v>4</v>
      </c>
      <c r="H270" s="4"/>
      <c r="I270" s="4">
        <v>4</v>
      </c>
      <c r="J270" s="4"/>
      <c r="K270" s="4"/>
      <c r="L270" s="106"/>
      <c r="M270" s="106"/>
      <c r="N270" s="106"/>
      <c r="O270" s="107" t="s">
        <v>46</v>
      </c>
      <c r="P270" s="107">
        <v>1</v>
      </c>
      <c r="Q270" s="106"/>
      <c r="R270" s="108"/>
      <c r="S270" s="109">
        <v>20</v>
      </c>
      <c r="T270" s="32">
        <f>(N270*R270)</f>
        <v>0</v>
      </c>
      <c r="U270" s="32">
        <f>IF(S270="Без НДС","Без НДС",S270/100*T270)</f>
        <v>0</v>
      </c>
      <c r="V270" s="32">
        <f>IF(S270="Без НДС",T270,U270+T270)</f>
        <v>0</v>
      </c>
    </row>
    <row r="271" spans="2:22" ht="30" x14ac:dyDescent="0.25">
      <c r="B271" s="21">
        <v>241</v>
      </c>
      <c r="C271" s="22" t="s">
        <v>611</v>
      </c>
      <c r="D271" s="45" t="s">
        <v>612</v>
      </c>
      <c r="E271" s="45" t="s">
        <v>297</v>
      </c>
      <c r="F271" s="21" t="s">
        <v>46</v>
      </c>
      <c r="G271" s="21">
        <v>4</v>
      </c>
      <c r="H271" s="4"/>
      <c r="I271" s="4">
        <v>4</v>
      </c>
      <c r="J271" s="4"/>
      <c r="K271" s="4"/>
      <c r="L271" s="106"/>
      <c r="M271" s="106"/>
      <c r="N271" s="106"/>
      <c r="O271" s="107" t="s">
        <v>46</v>
      </c>
      <c r="P271" s="107">
        <v>1</v>
      </c>
      <c r="Q271" s="106"/>
      <c r="R271" s="108"/>
      <c r="S271" s="109">
        <v>20</v>
      </c>
      <c r="T271" s="32">
        <f>(N271*R271)</f>
        <v>0</v>
      </c>
      <c r="U271" s="32">
        <f>IF(S271="Без НДС","Без НДС",S271/100*T271)</f>
        <v>0</v>
      </c>
      <c r="V271" s="32">
        <f>IF(S271="Без НДС",T271,U271+T271)</f>
        <v>0</v>
      </c>
    </row>
    <row r="272" spans="2:22" ht="30" x14ac:dyDescent="0.25">
      <c r="B272" s="21">
        <v>242</v>
      </c>
      <c r="C272" s="22" t="s">
        <v>613</v>
      </c>
      <c r="D272" s="45" t="s">
        <v>614</v>
      </c>
      <c r="E272" s="45" t="s">
        <v>297</v>
      </c>
      <c r="F272" s="21" t="s">
        <v>46</v>
      </c>
      <c r="G272" s="21">
        <v>4</v>
      </c>
      <c r="H272" s="4"/>
      <c r="I272" s="4">
        <v>4</v>
      </c>
      <c r="J272" s="4"/>
      <c r="K272" s="4"/>
      <c r="L272" s="106"/>
      <c r="M272" s="106"/>
      <c r="N272" s="106"/>
      <c r="O272" s="107" t="s">
        <v>46</v>
      </c>
      <c r="P272" s="107">
        <v>1</v>
      </c>
      <c r="Q272" s="106"/>
      <c r="R272" s="108"/>
      <c r="S272" s="109">
        <v>20</v>
      </c>
      <c r="T272" s="32">
        <f>(N272*R272)</f>
        <v>0</v>
      </c>
      <c r="U272" s="32">
        <f>IF(S272="Без НДС","Без НДС",S272/100*T272)</f>
        <v>0</v>
      </c>
      <c r="V272" s="32">
        <f>IF(S272="Без НДС",T272,U272+T272)</f>
        <v>0</v>
      </c>
    </row>
    <row r="273" spans="2:22" ht="30" x14ac:dyDescent="0.25">
      <c r="B273" s="21">
        <v>243</v>
      </c>
      <c r="C273" s="22" t="s">
        <v>615</v>
      </c>
      <c r="D273" s="45" t="s">
        <v>616</v>
      </c>
      <c r="E273" s="45"/>
      <c r="F273" s="21" t="s">
        <v>46</v>
      </c>
      <c r="G273" s="21">
        <v>90</v>
      </c>
      <c r="H273" s="4">
        <v>90</v>
      </c>
      <c r="I273" s="4"/>
      <c r="J273" s="4"/>
      <c r="K273" s="4"/>
      <c r="L273" s="106"/>
      <c r="M273" s="106"/>
      <c r="N273" s="106"/>
      <c r="O273" s="107" t="s">
        <v>46</v>
      </c>
      <c r="P273" s="107">
        <v>1</v>
      </c>
      <c r="Q273" s="106"/>
      <c r="R273" s="108"/>
      <c r="S273" s="109">
        <v>20</v>
      </c>
      <c r="T273" s="32">
        <f>(N273*R273)</f>
        <v>0</v>
      </c>
      <c r="U273" s="32">
        <f>IF(S273="Без НДС","Без НДС",S273/100*T273)</f>
        <v>0</v>
      </c>
      <c r="V273" s="32">
        <f>IF(S273="Без НДС",T273,U273+T273)</f>
        <v>0</v>
      </c>
    </row>
    <row r="274" spans="2:22" ht="30" x14ac:dyDescent="0.25">
      <c r="B274" s="21">
        <v>244</v>
      </c>
      <c r="C274" s="22" t="s">
        <v>617</v>
      </c>
      <c r="D274" s="45" t="s">
        <v>618</v>
      </c>
      <c r="E274" s="45"/>
      <c r="F274" s="21" t="s">
        <v>46</v>
      </c>
      <c r="G274" s="21">
        <v>224</v>
      </c>
      <c r="H274" s="4">
        <v>224</v>
      </c>
      <c r="I274" s="4"/>
      <c r="J274" s="4"/>
      <c r="K274" s="4"/>
      <c r="L274" s="106"/>
      <c r="M274" s="106"/>
      <c r="N274" s="106"/>
      <c r="O274" s="107" t="s">
        <v>46</v>
      </c>
      <c r="P274" s="107">
        <v>1</v>
      </c>
      <c r="Q274" s="106"/>
      <c r="R274" s="108"/>
      <c r="S274" s="109">
        <v>20</v>
      </c>
      <c r="T274" s="32">
        <f>(N274*R274)</f>
        <v>0</v>
      </c>
      <c r="U274" s="32">
        <f>IF(S274="Без НДС","Без НДС",S274/100*T274)</f>
        <v>0</v>
      </c>
      <c r="V274" s="32">
        <f>IF(S274="Без НДС",T274,U274+T274)</f>
        <v>0</v>
      </c>
    </row>
    <row r="275" spans="2:22" ht="30" x14ac:dyDescent="0.25">
      <c r="B275" s="21">
        <v>245</v>
      </c>
      <c r="C275" s="22" t="s">
        <v>619</v>
      </c>
      <c r="D275" s="45" t="s">
        <v>620</v>
      </c>
      <c r="E275" s="45"/>
      <c r="F275" s="21" t="s">
        <v>46</v>
      </c>
      <c r="G275" s="21">
        <v>112</v>
      </c>
      <c r="H275" s="4">
        <v>112</v>
      </c>
      <c r="I275" s="4"/>
      <c r="J275" s="4"/>
      <c r="K275" s="4"/>
      <c r="L275" s="106"/>
      <c r="M275" s="106"/>
      <c r="N275" s="106"/>
      <c r="O275" s="107" t="s">
        <v>46</v>
      </c>
      <c r="P275" s="107">
        <v>1</v>
      </c>
      <c r="Q275" s="106"/>
      <c r="R275" s="108"/>
      <c r="S275" s="109">
        <v>20</v>
      </c>
      <c r="T275" s="32">
        <f>(N275*R275)</f>
        <v>0</v>
      </c>
      <c r="U275" s="32">
        <f>IF(S275="Без НДС","Без НДС",S275/100*T275)</f>
        <v>0</v>
      </c>
      <c r="V275" s="32">
        <f>IF(S275="Без НДС",T275,U275+T275)</f>
        <v>0</v>
      </c>
    </row>
    <row r="276" spans="2:22" ht="30" x14ac:dyDescent="0.25">
      <c r="B276" s="21">
        <v>246</v>
      </c>
      <c r="C276" s="22" t="s">
        <v>621</v>
      </c>
      <c r="D276" s="45" t="s">
        <v>622</v>
      </c>
      <c r="E276" s="45"/>
      <c r="F276" s="21" t="s">
        <v>46</v>
      </c>
      <c r="G276" s="21">
        <v>5</v>
      </c>
      <c r="H276" s="4">
        <v>5</v>
      </c>
      <c r="I276" s="4"/>
      <c r="J276" s="4"/>
      <c r="K276" s="4"/>
      <c r="L276" s="106"/>
      <c r="M276" s="106"/>
      <c r="N276" s="106"/>
      <c r="O276" s="107" t="s">
        <v>46</v>
      </c>
      <c r="P276" s="107">
        <v>1</v>
      </c>
      <c r="Q276" s="106"/>
      <c r="R276" s="108"/>
      <c r="S276" s="109">
        <v>20</v>
      </c>
      <c r="T276" s="32">
        <f>(N276*R276)</f>
        <v>0</v>
      </c>
      <c r="U276" s="32">
        <f>IF(S276="Без НДС","Без НДС",S276/100*T276)</f>
        <v>0</v>
      </c>
      <c r="V276" s="32">
        <f>IF(S276="Без НДС",T276,U276+T276)</f>
        <v>0</v>
      </c>
    </row>
    <row r="277" spans="2:22" ht="30" x14ac:dyDescent="0.25">
      <c r="B277" s="21">
        <v>247</v>
      </c>
      <c r="C277" s="22" t="s">
        <v>623</v>
      </c>
      <c r="D277" s="45" t="s">
        <v>624</v>
      </c>
      <c r="E277" s="45"/>
      <c r="F277" s="21" t="s">
        <v>46</v>
      </c>
      <c r="G277" s="21">
        <v>5</v>
      </c>
      <c r="H277" s="4">
        <v>5</v>
      </c>
      <c r="I277" s="4"/>
      <c r="J277" s="4"/>
      <c r="K277" s="4"/>
      <c r="L277" s="106"/>
      <c r="M277" s="106"/>
      <c r="N277" s="106"/>
      <c r="O277" s="107" t="s">
        <v>46</v>
      </c>
      <c r="P277" s="107">
        <v>1</v>
      </c>
      <c r="Q277" s="106"/>
      <c r="R277" s="108"/>
      <c r="S277" s="109">
        <v>20</v>
      </c>
      <c r="T277" s="32">
        <f>(N277*R277)</f>
        <v>0</v>
      </c>
      <c r="U277" s="32">
        <f>IF(S277="Без НДС","Без НДС",S277/100*T277)</f>
        <v>0</v>
      </c>
      <c r="V277" s="32">
        <f>IF(S277="Без НДС",T277,U277+T277)</f>
        <v>0</v>
      </c>
    </row>
    <row r="278" spans="2:22" x14ac:dyDescent="0.25">
      <c r="B278" s="21">
        <v>248</v>
      </c>
      <c r="C278" s="22" t="s">
        <v>625</v>
      </c>
      <c r="D278" s="45" t="s">
        <v>626</v>
      </c>
      <c r="E278" s="45"/>
      <c r="F278" s="21" t="s">
        <v>46</v>
      </c>
      <c r="G278" s="21">
        <v>20</v>
      </c>
      <c r="H278" s="4">
        <v>20</v>
      </c>
      <c r="I278" s="4"/>
      <c r="J278" s="4"/>
      <c r="K278" s="4"/>
      <c r="L278" s="106"/>
      <c r="M278" s="106"/>
      <c r="N278" s="106"/>
      <c r="O278" s="107" t="s">
        <v>46</v>
      </c>
      <c r="P278" s="107">
        <v>1</v>
      </c>
      <c r="Q278" s="106"/>
      <c r="R278" s="108"/>
      <c r="S278" s="109">
        <v>20</v>
      </c>
      <c r="T278" s="32">
        <f>(N278*R278)</f>
        <v>0</v>
      </c>
      <c r="U278" s="32">
        <f>IF(S278="Без НДС","Без НДС",S278/100*T278)</f>
        <v>0</v>
      </c>
      <c r="V278" s="32">
        <f>IF(S278="Без НДС",T278,U278+T278)</f>
        <v>0</v>
      </c>
    </row>
    <row r="279" spans="2:22" ht="30" x14ac:dyDescent="0.25">
      <c r="B279" s="21">
        <v>249</v>
      </c>
      <c r="C279" s="22" t="s">
        <v>627</v>
      </c>
      <c r="D279" s="45" t="s">
        <v>628</v>
      </c>
      <c r="E279" s="45"/>
      <c r="F279" s="21" t="s">
        <v>46</v>
      </c>
      <c r="G279" s="21">
        <v>144</v>
      </c>
      <c r="H279" s="4">
        <v>144</v>
      </c>
      <c r="I279" s="4"/>
      <c r="J279" s="4"/>
      <c r="K279" s="4"/>
      <c r="L279" s="106"/>
      <c r="M279" s="106"/>
      <c r="N279" s="106"/>
      <c r="O279" s="107" t="s">
        <v>46</v>
      </c>
      <c r="P279" s="107">
        <v>1</v>
      </c>
      <c r="Q279" s="106"/>
      <c r="R279" s="108"/>
      <c r="S279" s="109">
        <v>20</v>
      </c>
      <c r="T279" s="32">
        <f>(N279*R279)</f>
        <v>0</v>
      </c>
      <c r="U279" s="32">
        <f>IF(S279="Без НДС","Без НДС",S279/100*T279)</f>
        <v>0</v>
      </c>
      <c r="V279" s="32">
        <f>IF(S279="Без НДС",T279,U279+T279)</f>
        <v>0</v>
      </c>
    </row>
    <row r="280" spans="2:22" ht="30" x14ac:dyDescent="0.25">
      <c r="B280" s="21">
        <v>250</v>
      </c>
      <c r="C280" s="22" t="s">
        <v>629</v>
      </c>
      <c r="D280" s="45" t="s">
        <v>630</v>
      </c>
      <c r="E280" s="45"/>
      <c r="F280" s="21" t="s">
        <v>46</v>
      </c>
      <c r="G280" s="21">
        <v>16</v>
      </c>
      <c r="H280" s="4">
        <v>16</v>
      </c>
      <c r="I280" s="4"/>
      <c r="J280" s="4"/>
      <c r="K280" s="4"/>
      <c r="L280" s="106"/>
      <c r="M280" s="106"/>
      <c r="N280" s="106"/>
      <c r="O280" s="107" t="s">
        <v>46</v>
      </c>
      <c r="P280" s="107">
        <v>1</v>
      </c>
      <c r="Q280" s="106"/>
      <c r="R280" s="108"/>
      <c r="S280" s="109">
        <v>20</v>
      </c>
      <c r="T280" s="32">
        <f>(N280*R280)</f>
        <v>0</v>
      </c>
      <c r="U280" s="32">
        <f>IF(S280="Без НДС","Без НДС",S280/100*T280)</f>
        <v>0</v>
      </c>
      <c r="V280" s="32">
        <f>IF(S280="Без НДС",T280,U280+T280)</f>
        <v>0</v>
      </c>
    </row>
    <row r="281" spans="2:22" ht="30" x14ac:dyDescent="0.25">
      <c r="B281" s="21">
        <v>251</v>
      </c>
      <c r="C281" s="22" t="s">
        <v>631</v>
      </c>
      <c r="D281" s="45" t="s">
        <v>632</v>
      </c>
      <c r="E281" s="45"/>
      <c r="F281" s="21" t="s">
        <v>46</v>
      </c>
      <c r="G281" s="21">
        <v>73</v>
      </c>
      <c r="H281" s="4">
        <v>73</v>
      </c>
      <c r="I281" s="4"/>
      <c r="J281" s="4"/>
      <c r="K281" s="4"/>
      <c r="L281" s="106"/>
      <c r="M281" s="106"/>
      <c r="N281" s="106"/>
      <c r="O281" s="107" t="s">
        <v>46</v>
      </c>
      <c r="P281" s="107">
        <v>1</v>
      </c>
      <c r="Q281" s="106"/>
      <c r="R281" s="108"/>
      <c r="S281" s="109">
        <v>20</v>
      </c>
      <c r="T281" s="32">
        <f>(N281*R281)</f>
        <v>0</v>
      </c>
      <c r="U281" s="32">
        <f>IF(S281="Без НДС","Без НДС",S281/100*T281)</f>
        <v>0</v>
      </c>
      <c r="V281" s="32">
        <f>IF(S281="Без НДС",T281,U281+T281)</f>
        <v>0</v>
      </c>
    </row>
    <row r="282" spans="2:22" ht="30" x14ac:dyDescent="0.25">
      <c r="B282" s="21">
        <v>252</v>
      </c>
      <c r="C282" s="22" t="s">
        <v>633</v>
      </c>
      <c r="D282" s="45" t="s">
        <v>634</v>
      </c>
      <c r="E282" s="45"/>
      <c r="F282" s="21" t="s">
        <v>46</v>
      </c>
      <c r="G282" s="21">
        <v>88</v>
      </c>
      <c r="H282" s="4">
        <v>88</v>
      </c>
      <c r="I282" s="4"/>
      <c r="J282" s="4"/>
      <c r="K282" s="4"/>
      <c r="L282" s="106"/>
      <c r="M282" s="106"/>
      <c r="N282" s="106"/>
      <c r="O282" s="107" t="s">
        <v>46</v>
      </c>
      <c r="P282" s="107">
        <v>1</v>
      </c>
      <c r="Q282" s="106"/>
      <c r="R282" s="108"/>
      <c r="S282" s="109">
        <v>20</v>
      </c>
      <c r="T282" s="32">
        <f>(N282*R282)</f>
        <v>0</v>
      </c>
      <c r="U282" s="32">
        <f>IF(S282="Без НДС","Без НДС",S282/100*T282)</f>
        <v>0</v>
      </c>
      <c r="V282" s="32">
        <f>IF(S282="Без НДС",T282,U282+T282)</f>
        <v>0</v>
      </c>
    </row>
    <row r="283" spans="2:22" ht="30" x14ac:dyDescent="0.25">
      <c r="B283" s="21">
        <v>253</v>
      </c>
      <c r="C283" s="22" t="s">
        <v>635</v>
      </c>
      <c r="D283" s="45" t="s">
        <v>636</v>
      </c>
      <c r="E283" s="45"/>
      <c r="F283" s="21" t="s">
        <v>46</v>
      </c>
      <c r="G283" s="21">
        <v>64</v>
      </c>
      <c r="H283" s="4">
        <v>64</v>
      </c>
      <c r="I283" s="4"/>
      <c r="J283" s="4"/>
      <c r="K283" s="4"/>
      <c r="L283" s="106"/>
      <c r="M283" s="106"/>
      <c r="N283" s="106"/>
      <c r="O283" s="107" t="s">
        <v>46</v>
      </c>
      <c r="P283" s="107">
        <v>1</v>
      </c>
      <c r="Q283" s="106"/>
      <c r="R283" s="108"/>
      <c r="S283" s="109">
        <v>20</v>
      </c>
      <c r="T283" s="32">
        <f>(N283*R283)</f>
        <v>0</v>
      </c>
      <c r="U283" s="32">
        <f>IF(S283="Без НДС","Без НДС",S283/100*T283)</f>
        <v>0</v>
      </c>
      <c r="V283" s="32">
        <f>IF(S283="Без НДС",T283,U283+T283)</f>
        <v>0</v>
      </c>
    </row>
    <row r="284" spans="2:22" ht="30" x14ac:dyDescent="0.25">
      <c r="B284" s="21">
        <v>254</v>
      </c>
      <c r="C284" s="22" t="s">
        <v>637</v>
      </c>
      <c r="D284" s="45" t="s">
        <v>638</v>
      </c>
      <c r="E284" s="45"/>
      <c r="F284" s="21" t="s">
        <v>46</v>
      </c>
      <c r="G284" s="21">
        <v>16</v>
      </c>
      <c r="H284" s="4">
        <v>16</v>
      </c>
      <c r="I284" s="4"/>
      <c r="J284" s="4"/>
      <c r="K284" s="4"/>
      <c r="L284" s="106"/>
      <c r="M284" s="106"/>
      <c r="N284" s="106"/>
      <c r="O284" s="107" t="s">
        <v>46</v>
      </c>
      <c r="P284" s="107">
        <v>1</v>
      </c>
      <c r="Q284" s="106"/>
      <c r="R284" s="108"/>
      <c r="S284" s="109">
        <v>20</v>
      </c>
      <c r="T284" s="32">
        <f>(N284*R284)</f>
        <v>0</v>
      </c>
      <c r="U284" s="32">
        <f>IF(S284="Без НДС","Без НДС",S284/100*T284)</f>
        <v>0</v>
      </c>
      <c r="V284" s="32">
        <f>IF(S284="Без НДС",T284,U284+T284)</f>
        <v>0</v>
      </c>
    </row>
    <row r="285" spans="2:22" ht="30" x14ac:dyDescent="0.25">
      <c r="B285" s="21">
        <v>255</v>
      </c>
      <c r="C285" s="22" t="s">
        <v>639</v>
      </c>
      <c r="D285" s="45" t="s">
        <v>640</v>
      </c>
      <c r="E285" s="45"/>
      <c r="F285" s="21" t="s">
        <v>46</v>
      </c>
      <c r="G285" s="21">
        <v>2</v>
      </c>
      <c r="H285" s="4">
        <v>2</v>
      </c>
      <c r="I285" s="4"/>
      <c r="J285" s="4"/>
      <c r="K285" s="4"/>
      <c r="L285" s="106"/>
      <c r="M285" s="106"/>
      <c r="N285" s="106"/>
      <c r="O285" s="107" t="s">
        <v>46</v>
      </c>
      <c r="P285" s="107">
        <v>1</v>
      </c>
      <c r="Q285" s="106"/>
      <c r="R285" s="108"/>
      <c r="S285" s="109">
        <v>20</v>
      </c>
      <c r="T285" s="32">
        <f>(N285*R285)</f>
        <v>0</v>
      </c>
      <c r="U285" s="32">
        <f>IF(S285="Без НДС","Без НДС",S285/100*T285)</f>
        <v>0</v>
      </c>
      <c r="V285" s="32">
        <f>IF(S285="Без НДС",T285,U285+T285)</f>
        <v>0</v>
      </c>
    </row>
    <row r="286" spans="2:22" ht="30" x14ac:dyDescent="0.25">
      <c r="B286" s="21">
        <v>256</v>
      </c>
      <c r="C286" s="22" t="s">
        <v>641</v>
      </c>
      <c r="D286" s="45" t="s">
        <v>642</v>
      </c>
      <c r="E286" s="45"/>
      <c r="F286" s="21" t="s">
        <v>46</v>
      </c>
      <c r="G286" s="21">
        <v>12</v>
      </c>
      <c r="H286" s="4">
        <v>12</v>
      </c>
      <c r="I286" s="4"/>
      <c r="J286" s="4"/>
      <c r="K286" s="4"/>
      <c r="L286" s="106"/>
      <c r="M286" s="106"/>
      <c r="N286" s="106"/>
      <c r="O286" s="107" t="s">
        <v>46</v>
      </c>
      <c r="P286" s="107">
        <v>1</v>
      </c>
      <c r="Q286" s="106"/>
      <c r="R286" s="108"/>
      <c r="S286" s="109">
        <v>20</v>
      </c>
      <c r="T286" s="32">
        <f>(N286*R286)</f>
        <v>0</v>
      </c>
      <c r="U286" s="32">
        <f>IF(S286="Без НДС","Без НДС",S286/100*T286)</f>
        <v>0</v>
      </c>
      <c r="V286" s="32">
        <f>IF(S286="Без НДС",T286,U286+T286)</f>
        <v>0</v>
      </c>
    </row>
    <row r="287" spans="2:22" ht="30" x14ac:dyDescent="0.25">
      <c r="B287" s="21">
        <v>257</v>
      </c>
      <c r="C287" s="22" t="s">
        <v>643</v>
      </c>
      <c r="D287" s="45" t="s">
        <v>644</v>
      </c>
      <c r="E287" s="45"/>
      <c r="F287" s="21" t="s">
        <v>46</v>
      </c>
      <c r="G287" s="21">
        <v>16</v>
      </c>
      <c r="H287" s="4">
        <v>16</v>
      </c>
      <c r="I287" s="4"/>
      <c r="J287" s="4"/>
      <c r="K287" s="4"/>
      <c r="L287" s="106"/>
      <c r="M287" s="106"/>
      <c r="N287" s="106"/>
      <c r="O287" s="107" t="s">
        <v>46</v>
      </c>
      <c r="P287" s="107">
        <v>1</v>
      </c>
      <c r="Q287" s="106"/>
      <c r="R287" s="108"/>
      <c r="S287" s="109">
        <v>20</v>
      </c>
      <c r="T287" s="32">
        <f>(N287*R287)</f>
        <v>0</v>
      </c>
      <c r="U287" s="32">
        <f>IF(S287="Без НДС","Без НДС",S287/100*T287)</f>
        <v>0</v>
      </c>
      <c r="V287" s="32">
        <f>IF(S287="Без НДС",T287,U287+T287)</f>
        <v>0</v>
      </c>
    </row>
    <row r="288" spans="2:22" x14ac:dyDescent="0.25">
      <c r="B288" s="21">
        <v>258</v>
      </c>
      <c r="C288" s="22" t="s">
        <v>645</v>
      </c>
      <c r="D288" s="45" t="s">
        <v>646</v>
      </c>
      <c r="E288" s="45"/>
      <c r="F288" s="21" t="s">
        <v>46</v>
      </c>
      <c r="G288" s="21">
        <v>32</v>
      </c>
      <c r="H288" s="4">
        <v>32</v>
      </c>
      <c r="I288" s="4"/>
      <c r="J288" s="4"/>
      <c r="K288" s="4"/>
      <c r="L288" s="106"/>
      <c r="M288" s="106"/>
      <c r="N288" s="106"/>
      <c r="O288" s="107" t="s">
        <v>46</v>
      </c>
      <c r="P288" s="107">
        <v>1</v>
      </c>
      <c r="Q288" s="106"/>
      <c r="R288" s="108"/>
      <c r="S288" s="109">
        <v>20</v>
      </c>
      <c r="T288" s="32">
        <f>(N288*R288)</f>
        <v>0</v>
      </c>
      <c r="U288" s="32">
        <f>IF(S288="Без НДС","Без НДС",S288/100*T288)</f>
        <v>0</v>
      </c>
      <c r="V288" s="32">
        <f>IF(S288="Без НДС",T288,U288+T288)</f>
        <v>0</v>
      </c>
    </row>
    <row r="289" spans="2:22" ht="30" x14ac:dyDescent="0.25">
      <c r="B289" s="21">
        <v>259</v>
      </c>
      <c r="C289" s="22" t="s">
        <v>647</v>
      </c>
      <c r="D289" s="45" t="s">
        <v>648</v>
      </c>
      <c r="E289" s="45"/>
      <c r="F289" s="21" t="s">
        <v>46</v>
      </c>
      <c r="G289" s="21">
        <v>10</v>
      </c>
      <c r="H289" s="4">
        <v>10</v>
      </c>
      <c r="I289" s="4"/>
      <c r="J289" s="4"/>
      <c r="K289" s="4"/>
      <c r="L289" s="106"/>
      <c r="M289" s="106"/>
      <c r="N289" s="106"/>
      <c r="O289" s="107" t="s">
        <v>46</v>
      </c>
      <c r="P289" s="107">
        <v>1</v>
      </c>
      <c r="Q289" s="106"/>
      <c r="R289" s="108"/>
      <c r="S289" s="109">
        <v>20</v>
      </c>
      <c r="T289" s="32">
        <f>(N289*R289)</f>
        <v>0</v>
      </c>
      <c r="U289" s="32">
        <f>IF(S289="Без НДС","Без НДС",S289/100*T289)</f>
        <v>0</v>
      </c>
      <c r="V289" s="32">
        <f>IF(S289="Без НДС",T289,U289+T289)</f>
        <v>0</v>
      </c>
    </row>
    <row r="290" spans="2:22" ht="30" x14ac:dyDescent="0.25">
      <c r="B290" s="21">
        <v>260</v>
      </c>
      <c r="C290" s="22" t="s">
        <v>649</v>
      </c>
      <c r="D290" s="45" t="s">
        <v>650</v>
      </c>
      <c r="E290" s="45"/>
      <c r="F290" s="21" t="s">
        <v>46</v>
      </c>
      <c r="G290" s="21">
        <v>6</v>
      </c>
      <c r="H290" s="4">
        <v>6</v>
      </c>
      <c r="I290" s="4"/>
      <c r="J290" s="4"/>
      <c r="K290" s="4"/>
      <c r="L290" s="106"/>
      <c r="M290" s="106"/>
      <c r="N290" s="106"/>
      <c r="O290" s="107" t="s">
        <v>46</v>
      </c>
      <c r="P290" s="107">
        <v>1</v>
      </c>
      <c r="Q290" s="106"/>
      <c r="R290" s="108"/>
      <c r="S290" s="109">
        <v>20</v>
      </c>
      <c r="T290" s="32">
        <f>(N290*R290)</f>
        <v>0</v>
      </c>
      <c r="U290" s="32">
        <f>IF(S290="Без НДС","Без НДС",S290/100*T290)</f>
        <v>0</v>
      </c>
      <c r="V290" s="32">
        <f>IF(S290="Без НДС",T290,U290+T290)</f>
        <v>0</v>
      </c>
    </row>
    <row r="291" spans="2:22" x14ac:dyDescent="0.25">
      <c r="B291" s="21">
        <v>261</v>
      </c>
      <c r="C291" s="22" t="s">
        <v>651</v>
      </c>
      <c r="D291" s="45" t="s">
        <v>652</v>
      </c>
      <c r="E291" s="45"/>
      <c r="F291" s="21" t="s">
        <v>46</v>
      </c>
      <c r="G291" s="21">
        <v>10</v>
      </c>
      <c r="H291" s="4">
        <v>10</v>
      </c>
      <c r="I291" s="4"/>
      <c r="J291" s="4"/>
      <c r="K291" s="4"/>
      <c r="L291" s="106"/>
      <c r="M291" s="106"/>
      <c r="N291" s="106"/>
      <c r="O291" s="107" t="s">
        <v>46</v>
      </c>
      <c r="P291" s="107">
        <v>1</v>
      </c>
      <c r="Q291" s="106"/>
      <c r="R291" s="108"/>
      <c r="S291" s="109">
        <v>20</v>
      </c>
      <c r="T291" s="32">
        <f>(N291*R291)</f>
        <v>0</v>
      </c>
      <c r="U291" s="32">
        <f>IF(S291="Без НДС","Без НДС",S291/100*T291)</f>
        <v>0</v>
      </c>
      <c r="V291" s="32">
        <f>IF(S291="Без НДС",T291,U291+T291)</f>
        <v>0</v>
      </c>
    </row>
    <row r="292" spans="2:22" x14ac:dyDescent="0.25">
      <c r="B292" s="21">
        <v>262</v>
      </c>
      <c r="C292" s="22" t="s">
        <v>653</v>
      </c>
      <c r="D292" s="45" t="s">
        <v>654</v>
      </c>
      <c r="E292" s="45"/>
      <c r="F292" s="21" t="s">
        <v>46</v>
      </c>
      <c r="G292" s="21">
        <v>10</v>
      </c>
      <c r="H292" s="4">
        <v>10</v>
      </c>
      <c r="I292" s="4"/>
      <c r="J292" s="4"/>
      <c r="K292" s="4"/>
      <c r="L292" s="106"/>
      <c r="M292" s="106"/>
      <c r="N292" s="106"/>
      <c r="O292" s="107" t="s">
        <v>46</v>
      </c>
      <c r="P292" s="107">
        <v>1</v>
      </c>
      <c r="Q292" s="106"/>
      <c r="R292" s="108"/>
      <c r="S292" s="109">
        <v>20</v>
      </c>
      <c r="T292" s="32">
        <f>(N292*R292)</f>
        <v>0</v>
      </c>
      <c r="U292" s="32">
        <f>IF(S292="Без НДС","Без НДС",S292/100*T292)</f>
        <v>0</v>
      </c>
      <c r="V292" s="32">
        <f>IF(S292="Без НДС",T292,U292+T292)</f>
        <v>0</v>
      </c>
    </row>
    <row r="293" spans="2:22" ht="30" x14ac:dyDescent="0.25">
      <c r="B293" s="21">
        <v>263</v>
      </c>
      <c r="C293" s="22" t="s">
        <v>655</v>
      </c>
      <c r="D293" s="45" t="s">
        <v>656</v>
      </c>
      <c r="E293" s="45"/>
      <c r="F293" s="21" t="s">
        <v>46</v>
      </c>
      <c r="G293" s="21">
        <v>100</v>
      </c>
      <c r="H293" s="4">
        <v>100</v>
      </c>
      <c r="I293" s="4"/>
      <c r="J293" s="4"/>
      <c r="K293" s="4"/>
      <c r="L293" s="106"/>
      <c r="M293" s="106"/>
      <c r="N293" s="106"/>
      <c r="O293" s="107" t="s">
        <v>46</v>
      </c>
      <c r="P293" s="107">
        <v>1</v>
      </c>
      <c r="Q293" s="106"/>
      <c r="R293" s="108"/>
      <c r="S293" s="109">
        <v>20</v>
      </c>
      <c r="T293" s="32">
        <f>(N293*R293)</f>
        <v>0</v>
      </c>
      <c r="U293" s="32">
        <f>IF(S293="Без НДС","Без НДС",S293/100*T293)</f>
        <v>0</v>
      </c>
      <c r="V293" s="32">
        <f>IF(S293="Без НДС",T293,U293+T293)</f>
        <v>0</v>
      </c>
    </row>
    <row r="294" spans="2:22" ht="30" x14ac:dyDescent="0.25">
      <c r="B294" s="21">
        <v>264</v>
      </c>
      <c r="C294" s="22" t="s">
        <v>657</v>
      </c>
      <c r="D294" s="45" t="s">
        <v>658</v>
      </c>
      <c r="E294" s="45"/>
      <c r="F294" s="21" t="s">
        <v>46</v>
      </c>
      <c r="G294" s="21">
        <v>24</v>
      </c>
      <c r="H294" s="4">
        <v>24</v>
      </c>
      <c r="I294" s="4"/>
      <c r="J294" s="4"/>
      <c r="K294" s="4"/>
      <c r="L294" s="106"/>
      <c r="M294" s="106"/>
      <c r="N294" s="106"/>
      <c r="O294" s="107" t="s">
        <v>46</v>
      </c>
      <c r="P294" s="107">
        <v>1</v>
      </c>
      <c r="Q294" s="106"/>
      <c r="R294" s="108"/>
      <c r="S294" s="109">
        <v>20</v>
      </c>
      <c r="T294" s="32">
        <f>(N294*R294)</f>
        <v>0</v>
      </c>
      <c r="U294" s="32">
        <f>IF(S294="Без НДС","Без НДС",S294/100*T294)</f>
        <v>0</v>
      </c>
      <c r="V294" s="32">
        <f>IF(S294="Без НДС",T294,U294+T294)</f>
        <v>0</v>
      </c>
    </row>
    <row r="295" spans="2:22" ht="30" x14ac:dyDescent="0.25">
      <c r="B295" s="21">
        <v>265</v>
      </c>
      <c r="C295" s="22" t="s">
        <v>659</v>
      </c>
      <c r="D295" s="45" t="s">
        <v>660</v>
      </c>
      <c r="E295" s="45"/>
      <c r="F295" s="21" t="s">
        <v>46</v>
      </c>
      <c r="G295" s="21">
        <v>24</v>
      </c>
      <c r="H295" s="4">
        <v>24</v>
      </c>
      <c r="I295" s="4"/>
      <c r="J295" s="4"/>
      <c r="K295" s="4"/>
      <c r="L295" s="106"/>
      <c r="M295" s="106"/>
      <c r="N295" s="106"/>
      <c r="O295" s="107" t="s">
        <v>46</v>
      </c>
      <c r="P295" s="107">
        <v>1</v>
      </c>
      <c r="Q295" s="106"/>
      <c r="R295" s="108"/>
      <c r="S295" s="109">
        <v>20</v>
      </c>
      <c r="T295" s="32">
        <f>(N295*R295)</f>
        <v>0</v>
      </c>
      <c r="U295" s="32">
        <f>IF(S295="Без НДС","Без НДС",S295/100*T295)</f>
        <v>0</v>
      </c>
      <c r="V295" s="32">
        <f>IF(S295="Без НДС",T295,U295+T295)</f>
        <v>0</v>
      </c>
    </row>
    <row r="296" spans="2:22" ht="105" x14ac:dyDescent="0.25">
      <c r="B296" s="21">
        <v>266</v>
      </c>
      <c r="C296" s="22" t="s">
        <v>661</v>
      </c>
      <c r="D296" s="45" t="s">
        <v>662</v>
      </c>
      <c r="E296" s="45"/>
      <c r="F296" s="21" t="s">
        <v>46</v>
      </c>
      <c r="G296" s="21">
        <v>12</v>
      </c>
      <c r="H296" s="4">
        <v>12</v>
      </c>
      <c r="I296" s="4"/>
      <c r="J296" s="4"/>
      <c r="K296" s="4"/>
      <c r="L296" s="106"/>
      <c r="M296" s="106"/>
      <c r="N296" s="106"/>
      <c r="O296" s="107" t="s">
        <v>46</v>
      </c>
      <c r="P296" s="107">
        <v>1</v>
      </c>
      <c r="Q296" s="106"/>
      <c r="R296" s="108"/>
      <c r="S296" s="109">
        <v>20</v>
      </c>
      <c r="T296" s="32">
        <f>(N296*R296)</f>
        <v>0</v>
      </c>
      <c r="U296" s="32">
        <f>IF(S296="Без НДС","Без НДС",S296/100*T296)</f>
        <v>0</v>
      </c>
      <c r="V296" s="32">
        <f>IF(S296="Без НДС",T296,U296+T296)</f>
        <v>0</v>
      </c>
    </row>
    <row r="297" spans="2:22" ht="45" x14ac:dyDescent="0.25">
      <c r="B297" s="21">
        <v>267</v>
      </c>
      <c r="C297" s="22" t="s">
        <v>663</v>
      </c>
      <c r="D297" s="45" t="s">
        <v>664</v>
      </c>
      <c r="E297" s="45"/>
      <c r="F297" s="21" t="s">
        <v>46</v>
      </c>
      <c r="G297" s="21">
        <v>24</v>
      </c>
      <c r="H297" s="4">
        <v>24</v>
      </c>
      <c r="I297" s="4"/>
      <c r="J297" s="4"/>
      <c r="K297" s="4"/>
      <c r="L297" s="106"/>
      <c r="M297" s="106"/>
      <c r="N297" s="106"/>
      <c r="O297" s="107" t="s">
        <v>46</v>
      </c>
      <c r="P297" s="107">
        <v>1</v>
      </c>
      <c r="Q297" s="106"/>
      <c r="R297" s="108"/>
      <c r="S297" s="109">
        <v>20</v>
      </c>
      <c r="T297" s="32">
        <f>(N297*R297)</f>
        <v>0</v>
      </c>
      <c r="U297" s="32">
        <f>IF(S297="Без НДС","Без НДС",S297/100*T297)</f>
        <v>0</v>
      </c>
      <c r="V297" s="32">
        <f>IF(S297="Без НДС",T297,U297+T297)</f>
        <v>0</v>
      </c>
    </row>
    <row r="298" spans="2:22" x14ac:dyDescent="0.25">
      <c r="B298" s="21">
        <v>268</v>
      </c>
      <c r="C298" s="22" t="s">
        <v>665</v>
      </c>
      <c r="D298" s="45" t="s">
        <v>666</v>
      </c>
      <c r="E298" s="45"/>
      <c r="F298" s="21" t="s">
        <v>46</v>
      </c>
      <c r="G298" s="21">
        <v>16</v>
      </c>
      <c r="H298" s="4">
        <v>16</v>
      </c>
      <c r="I298" s="4"/>
      <c r="J298" s="4"/>
      <c r="K298" s="4"/>
      <c r="L298" s="106"/>
      <c r="M298" s="106"/>
      <c r="N298" s="106"/>
      <c r="O298" s="107" t="s">
        <v>46</v>
      </c>
      <c r="P298" s="107">
        <v>1</v>
      </c>
      <c r="Q298" s="106"/>
      <c r="R298" s="108"/>
      <c r="S298" s="109">
        <v>20</v>
      </c>
      <c r="T298" s="32">
        <f>(N298*R298)</f>
        <v>0</v>
      </c>
      <c r="U298" s="32">
        <f>IF(S298="Без НДС","Без НДС",S298/100*T298)</f>
        <v>0</v>
      </c>
      <c r="V298" s="32">
        <f>IF(S298="Без НДС",T298,U298+T298)</f>
        <v>0</v>
      </c>
    </row>
    <row r="299" spans="2:22" x14ac:dyDescent="0.25">
      <c r="B299" s="21">
        <v>269</v>
      </c>
      <c r="C299" s="22" t="s">
        <v>667</v>
      </c>
      <c r="D299" s="45" t="s">
        <v>668</v>
      </c>
      <c r="E299" s="45"/>
      <c r="F299" s="21" t="s">
        <v>46</v>
      </c>
      <c r="G299" s="21">
        <v>12</v>
      </c>
      <c r="H299" s="4">
        <v>12</v>
      </c>
      <c r="I299" s="4"/>
      <c r="J299" s="4"/>
      <c r="K299" s="4"/>
      <c r="L299" s="106"/>
      <c r="M299" s="106"/>
      <c r="N299" s="106"/>
      <c r="O299" s="107" t="s">
        <v>46</v>
      </c>
      <c r="P299" s="107">
        <v>1</v>
      </c>
      <c r="Q299" s="106"/>
      <c r="R299" s="108"/>
      <c r="S299" s="109">
        <v>20</v>
      </c>
      <c r="T299" s="32">
        <f>(N299*R299)</f>
        <v>0</v>
      </c>
      <c r="U299" s="32">
        <f>IF(S299="Без НДС","Без НДС",S299/100*T299)</f>
        <v>0</v>
      </c>
      <c r="V299" s="32">
        <f>IF(S299="Без НДС",T299,U299+T299)</f>
        <v>0</v>
      </c>
    </row>
    <row r="300" spans="2:22" x14ac:dyDescent="0.25">
      <c r="B300" s="21">
        <v>270</v>
      </c>
      <c r="C300" s="22" t="s">
        <v>669</v>
      </c>
      <c r="D300" s="45" t="s">
        <v>670</v>
      </c>
      <c r="E300" s="45"/>
      <c r="F300" s="21" t="s">
        <v>46</v>
      </c>
      <c r="G300" s="21">
        <v>24</v>
      </c>
      <c r="H300" s="4">
        <v>24</v>
      </c>
      <c r="I300" s="4"/>
      <c r="J300" s="4"/>
      <c r="K300" s="4"/>
      <c r="L300" s="106"/>
      <c r="M300" s="106"/>
      <c r="N300" s="106"/>
      <c r="O300" s="107" t="s">
        <v>46</v>
      </c>
      <c r="P300" s="107">
        <v>1</v>
      </c>
      <c r="Q300" s="106"/>
      <c r="R300" s="108"/>
      <c r="S300" s="109">
        <v>20</v>
      </c>
      <c r="T300" s="32">
        <f>(N300*R300)</f>
        <v>0</v>
      </c>
      <c r="U300" s="32">
        <f>IF(S300="Без НДС","Без НДС",S300/100*T300)</f>
        <v>0</v>
      </c>
      <c r="V300" s="32">
        <f>IF(S300="Без НДС",T300,U300+T300)</f>
        <v>0</v>
      </c>
    </row>
    <row r="301" spans="2:22" x14ac:dyDescent="0.25">
      <c r="B301" s="21">
        <v>271</v>
      </c>
      <c r="C301" s="22" t="s">
        <v>671</v>
      </c>
      <c r="D301" s="45" t="s">
        <v>672</v>
      </c>
      <c r="E301" s="45"/>
      <c r="F301" s="21" t="s">
        <v>46</v>
      </c>
      <c r="G301" s="21">
        <v>8</v>
      </c>
      <c r="H301" s="4">
        <v>8</v>
      </c>
      <c r="I301" s="4"/>
      <c r="J301" s="4"/>
      <c r="K301" s="4"/>
      <c r="L301" s="106"/>
      <c r="M301" s="106"/>
      <c r="N301" s="106"/>
      <c r="O301" s="107" t="s">
        <v>46</v>
      </c>
      <c r="P301" s="107">
        <v>1</v>
      </c>
      <c r="Q301" s="106"/>
      <c r="R301" s="108"/>
      <c r="S301" s="109">
        <v>20</v>
      </c>
      <c r="T301" s="32">
        <f>(N301*R301)</f>
        <v>0</v>
      </c>
      <c r="U301" s="32">
        <f>IF(S301="Без НДС","Без НДС",S301/100*T301)</f>
        <v>0</v>
      </c>
      <c r="V301" s="32">
        <f>IF(S301="Без НДС",T301,U301+T301)</f>
        <v>0</v>
      </c>
    </row>
    <row r="302" spans="2:22" ht="30" x14ac:dyDescent="0.25">
      <c r="B302" s="21">
        <v>272</v>
      </c>
      <c r="C302" s="22" t="s">
        <v>673</v>
      </c>
      <c r="D302" s="45" t="s">
        <v>674</v>
      </c>
      <c r="E302" s="45"/>
      <c r="F302" s="21" t="s">
        <v>46</v>
      </c>
      <c r="G302" s="21">
        <v>3</v>
      </c>
      <c r="H302" s="4">
        <v>3</v>
      </c>
      <c r="I302" s="4"/>
      <c r="J302" s="4"/>
      <c r="K302" s="4"/>
      <c r="L302" s="106"/>
      <c r="M302" s="106"/>
      <c r="N302" s="106"/>
      <c r="O302" s="107" t="s">
        <v>46</v>
      </c>
      <c r="P302" s="107">
        <v>1</v>
      </c>
      <c r="Q302" s="106"/>
      <c r="R302" s="108"/>
      <c r="S302" s="109">
        <v>20</v>
      </c>
      <c r="T302" s="32">
        <f>(N302*R302)</f>
        <v>0</v>
      </c>
      <c r="U302" s="32">
        <f>IF(S302="Без НДС","Без НДС",S302/100*T302)</f>
        <v>0</v>
      </c>
      <c r="V302" s="32">
        <f>IF(S302="Без НДС",T302,U302+T302)</f>
        <v>0</v>
      </c>
    </row>
    <row r="303" spans="2:22" ht="30" x14ac:dyDescent="0.25">
      <c r="B303" s="21">
        <v>273</v>
      </c>
      <c r="C303" s="22" t="s">
        <v>675</v>
      </c>
      <c r="D303" s="45" t="s">
        <v>676</v>
      </c>
      <c r="E303" s="45"/>
      <c r="F303" s="21" t="s">
        <v>46</v>
      </c>
      <c r="G303" s="21">
        <v>336</v>
      </c>
      <c r="H303" s="4">
        <v>336</v>
      </c>
      <c r="I303" s="4"/>
      <c r="J303" s="4"/>
      <c r="K303" s="4"/>
      <c r="L303" s="106"/>
      <c r="M303" s="106"/>
      <c r="N303" s="106"/>
      <c r="O303" s="107" t="s">
        <v>46</v>
      </c>
      <c r="P303" s="107">
        <v>1</v>
      </c>
      <c r="Q303" s="106"/>
      <c r="R303" s="108"/>
      <c r="S303" s="109">
        <v>20</v>
      </c>
      <c r="T303" s="32">
        <f>(N303*R303)</f>
        <v>0</v>
      </c>
      <c r="U303" s="32">
        <f>IF(S303="Без НДС","Без НДС",S303/100*T303)</f>
        <v>0</v>
      </c>
      <c r="V303" s="32">
        <f>IF(S303="Без НДС",T303,U303+T303)</f>
        <v>0</v>
      </c>
    </row>
    <row r="304" spans="2:22" ht="30" x14ac:dyDescent="0.25">
      <c r="B304" s="21">
        <v>274</v>
      </c>
      <c r="C304" s="22" t="s">
        <v>677</v>
      </c>
      <c r="D304" s="45" t="s">
        <v>678</v>
      </c>
      <c r="E304" s="45"/>
      <c r="F304" s="21" t="s">
        <v>46</v>
      </c>
      <c r="G304" s="21">
        <v>6</v>
      </c>
      <c r="H304" s="4">
        <v>6</v>
      </c>
      <c r="I304" s="4"/>
      <c r="J304" s="4"/>
      <c r="K304" s="4"/>
      <c r="L304" s="106"/>
      <c r="M304" s="106"/>
      <c r="N304" s="106"/>
      <c r="O304" s="107" t="s">
        <v>46</v>
      </c>
      <c r="P304" s="107">
        <v>1</v>
      </c>
      <c r="Q304" s="106"/>
      <c r="R304" s="108"/>
      <c r="S304" s="109">
        <v>20</v>
      </c>
      <c r="T304" s="32">
        <f>(N304*R304)</f>
        <v>0</v>
      </c>
      <c r="U304" s="32">
        <f>IF(S304="Без НДС","Без НДС",S304/100*T304)</f>
        <v>0</v>
      </c>
      <c r="V304" s="32">
        <f>IF(S304="Без НДС",T304,U304+T304)</f>
        <v>0</v>
      </c>
    </row>
    <row r="305" spans="2:22" ht="30" x14ac:dyDescent="0.25">
      <c r="B305" s="21">
        <v>275</v>
      </c>
      <c r="C305" s="22" t="s">
        <v>679</v>
      </c>
      <c r="D305" s="45" t="s">
        <v>680</v>
      </c>
      <c r="E305" s="45"/>
      <c r="F305" s="21" t="s">
        <v>46</v>
      </c>
      <c r="G305" s="21">
        <v>2</v>
      </c>
      <c r="H305" s="4">
        <v>2</v>
      </c>
      <c r="I305" s="4"/>
      <c r="J305" s="4"/>
      <c r="K305" s="4"/>
      <c r="L305" s="106"/>
      <c r="M305" s="106"/>
      <c r="N305" s="106"/>
      <c r="O305" s="107" t="s">
        <v>46</v>
      </c>
      <c r="P305" s="107">
        <v>1</v>
      </c>
      <c r="Q305" s="106"/>
      <c r="R305" s="108"/>
      <c r="S305" s="109">
        <v>20</v>
      </c>
      <c r="T305" s="32">
        <f>(N305*R305)</f>
        <v>0</v>
      </c>
      <c r="U305" s="32">
        <f>IF(S305="Без НДС","Без НДС",S305/100*T305)</f>
        <v>0</v>
      </c>
      <c r="V305" s="32">
        <f>IF(S305="Без НДС",T305,U305+T305)</f>
        <v>0</v>
      </c>
    </row>
    <row r="306" spans="2:22" ht="30" x14ac:dyDescent="0.25">
      <c r="B306" s="21">
        <v>276</v>
      </c>
      <c r="C306" s="22" t="s">
        <v>681</v>
      </c>
      <c r="D306" s="45" t="s">
        <v>682</v>
      </c>
      <c r="E306" s="45"/>
      <c r="F306" s="21" t="s">
        <v>46</v>
      </c>
      <c r="G306" s="21">
        <v>4</v>
      </c>
      <c r="H306" s="4">
        <v>4</v>
      </c>
      <c r="I306" s="4"/>
      <c r="J306" s="4"/>
      <c r="K306" s="4"/>
      <c r="L306" s="106"/>
      <c r="M306" s="106"/>
      <c r="N306" s="106"/>
      <c r="O306" s="107" t="s">
        <v>46</v>
      </c>
      <c r="P306" s="107">
        <v>1</v>
      </c>
      <c r="Q306" s="106"/>
      <c r="R306" s="108"/>
      <c r="S306" s="109">
        <v>20</v>
      </c>
      <c r="T306" s="32">
        <f>(N306*R306)</f>
        <v>0</v>
      </c>
      <c r="U306" s="32">
        <f>IF(S306="Без НДС","Без НДС",S306/100*T306)</f>
        <v>0</v>
      </c>
      <c r="V306" s="32">
        <f>IF(S306="Без НДС",T306,U306+T306)</f>
        <v>0</v>
      </c>
    </row>
    <row r="307" spans="2:22" ht="45" x14ac:dyDescent="0.25">
      <c r="B307" s="21">
        <v>277</v>
      </c>
      <c r="C307" s="22" t="s">
        <v>683</v>
      </c>
      <c r="D307" s="45" t="s">
        <v>684</v>
      </c>
      <c r="E307" s="45"/>
      <c r="F307" s="21" t="s">
        <v>46</v>
      </c>
      <c r="G307" s="21">
        <v>64</v>
      </c>
      <c r="H307" s="4">
        <v>64</v>
      </c>
      <c r="I307" s="4"/>
      <c r="J307" s="4"/>
      <c r="K307" s="4"/>
      <c r="L307" s="106"/>
      <c r="M307" s="106"/>
      <c r="N307" s="106"/>
      <c r="O307" s="107" t="s">
        <v>46</v>
      </c>
      <c r="P307" s="107">
        <v>1</v>
      </c>
      <c r="Q307" s="106"/>
      <c r="R307" s="108"/>
      <c r="S307" s="109">
        <v>20</v>
      </c>
      <c r="T307" s="32">
        <f>(N307*R307)</f>
        <v>0</v>
      </c>
      <c r="U307" s="32">
        <f>IF(S307="Без НДС","Без НДС",S307/100*T307)</f>
        <v>0</v>
      </c>
      <c r="V307" s="32">
        <f>IF(S307="Без НДС",T307,U307+T307)</f>
        <v>0</v>
      </c>
    </row>
    <row r="308" spans="2:22" ht="30" x14ac:dyDescent="0.25">
      <c r="B308" s="21">
        <v>278</v>
      </c>
      <c r="C308" s="22" t="s">
        <v>685</v>
      </c>
      <c r="D308" s="45" t="s">
        <v>686</v>
      </c>
      <c r="E308" s="45"/>
      <c r="F308" s="21" t="s">
        <v>46</v>
      </c>
      <c r="G308" s="21">
        <v>2</v>
      </c>
      <c r="H308" s="4">
        <v>2</v>
      </c>
      <c r="I308" s="4"/>
      <c r="J308" s="4"/>
      <c r="K308" s="4"/>
      <c r="L308" s="106"/>
      <c r="M308" s="106"/>
      <c r="N308" s="106"/>
      <c r="O308" s="107" t="s">
        <v>46</v>
      </c>
      <c r="P308" s="107">
        <v>1</v>
      </c>
      <c r="Q308" s="106"/>
      <c r="R308" s="108"/>
      <c r="S308" s="109">
        <v>20</v>
      </c>
      <c r="T308" s="32">
        <f>(N308*R308)</f>
        <v>0</v>
      </c>
      <c r="U308" s="32">
        <f>IF(S308="Без НДС","Без НДС",S308/100*T308)</f>
        <v>0</v>
      </c>
      <c r="V308" s="32">
        <f>IF(S308="Без НДС",T308,U308+T308)</f>
        <v>0</v>
      </c>
    </row>
    <row r="309" spans="2:22" ht="30" x14ac:dyDescent="0.25">
      <c r="B309" s="21">
        <v>279</v>
      </c>
      <c r="C309" s="22" t="s">
        <v>687</v>
      </c>
      <c r="D309" s="45" t="s">
        <v>688</v>
      </c>
      <c r="E309" s="45"/>
      <c r="F309" s="21" t="s">
        <v>46</v>
      </c>
      <c r="G309" s="21">
        <v>2</v>
      </c>
      <c r="H309" s="4">
        <v>2</v>
      </c>
      <c r="I309" s="4"/>
      <c r="J309" s="4"/>
      <c r="K309" s="4"/>
      <c r="L309" s="106"/>
      <c r="M309" s="106"/>
      <c r="N309" s="106"/>
      <c r="O309" s="107" t="s">
        <v>46</v>
      </c>
      <c r="P309" s="107">
        <v>1</v>
      </c>
      <c r="Q309" s="106"/>
      <c r="R309" s="108"/>
      <c r="S309" s="109">
        <v>20</v>
      </c>
      <c r="T309" s="32">
        <f>(N309*R309)</f>
        <v>0</v>
      </c>
      <c r="U309" s="32">
        <f>IF(S309="Без НДС","Без НДС",S309/100*T309)</f>
        <v>0</v>
      </c>
      <c r="V309" s="32">
        <f>IF(S309="Без НДС",T309,U309+T309)</f>
        <v>0</v>
      </c>
    </row>
    <row r="310" spans="2:22" ht="30" x14ac:dyDescent="0.25">
      <c r="B310" s="21">
        <v>280</v>
      </c>
      <c r="C310" s="22" t="s">
        <v>689</v>
      </c>
      <c r="D310" s="45" t="s">
        <v>690</v>
      </c>
      <c r="E310" s="45"/>
      <c r="F310" s="21" t="s">
        <v>46</v>
      </c>
      <c r="G310" s="21">
        <v>8</v>
      </c>
      <c r="H310" s="4">
        <v>8</v>
      </c>
      <c r="I310" s="4"/>
      <c r="J310" s="4"/>
      <c r="K310" s="4"/>
      <c r="L310" s="106"/>
      <c r="M310" s="106"/>
      <c r="N310" s="106"/>
      <c r="O310" s="107" t="s">
        <v>46</v>
      </c>
      <c r="P310" s="107">
        <v>1</v>
      </c>
      <c r="Q310" s="106"/>
      <c r="R310" s="108"/>
      <c r="S310" s="109">
        <v>20</v>
      </c>
      <c r="T310" s="32">
        <f>(N310*R310)</f>
        <v>0</v>
      </c>
      <c r="U310" s="32">
        <f>IF(S310="Без НДС","Без НДС",S310/100*T310)</f>
        <v>0</v>
      </c>
      <c r="V310" s="32">
        <f>IF(S310="Без НДС",T310,U310+T310)</f>
        <v>0</v>
      </c>
    </row>
    <row r="311" spans="2:22" ht="30" x14ac:dyDescent="0.25">
      <c r="B311" s="21">
        <v>281</v>
      </c>
      <c r="C311" s="22" t="s">
        <v>691</v>
      </c>
      <c r="D311" s="45" t="s">
        <v>692</v>
      </c>
      <c r="E311" s="45"/>
      <c r="F311" s="21" t="s">
        <v>46</v>
      </c>
      <c r="G311" s="21">
        <v>2</v>
      </c>
      <c r="H311" s="4">
        <v>2</v>
      </c>
      <c r="I311" s="4"/>
      <c r="J311" s="4"/>
      <c r="K311" s="4"/>
      <c r="L311" s="106"/>
      <c r="M311" s="106"/>
      <c r="N311" s="106"/>
      <c r="O311" s="107" t="s">
        <v>46</v>
      </c>
      <c r="P311" s="107">
        <v>1</v>
      </c>
      <c r="Q311" s="106"/>
      <c r="R311" s="108"/>
      <c r="S311" s="109">
        <v>20</v>
      </c>
      <c r="T311" s="32">
        <f>(N311*R311)</f>
        <v>0</v>
      </c>
      <c r="U311" s="32">
        <f>IF(S311="Без НДС","Без НДС",S311/100*T311)</f>
        <v>0</v>
      </c>
      <c r="V311" s="32">
        <f>IF(S311="Без НДС",T311,U311+T311)</f>
        <v>0</v>
      </c>
    </row>
    <row r="312" spans="2:22" ht="30" x14ac:dyDescent="0.25">
      <c r="B312" s="21">
        <v>282</v>
      </c>
      <c r="C312" s="22" t="s">
        <v>693</v>
      </c>
      <c r="D312" s="45" t="s">
        <v>694</v>
      </c>
      <c r="E312" s="45"/>
      <c r="F312" s="21" t="s">
        <v>46</v>
      </c>
      <c r="G312" s="21">
        <v>2</v>
      </c>
      <c r="H312" s="4">
        <v>2</v>
      </c>
      <c r="I312" s="4"/>
      <c r="J312" s="4"/>
      <c r="K312" s="4"/>
      <c r="L312" s="106"/>
      <c r="M312" s="106"/>
      <c r="N312" s="106"/>
      <c r="O312" s="107" t="s">
        <v>46</v>
      </c>
      <c r="P312" s="107">
        <v>1</v>
      </c>
      <c r="Q312" s="106"/>
      <c r="R312" s="108"/>
      <c r="S312" s="109">
        <v>20</v>
      </c>
      <c r="T312" s="32">
        <f>(N312*R312)</f>
        <v>0</v>
      </c>
      <c r="U312" s="32">
        <f>IF(S312="Без НДС","Без НДС",S312/100*T312)</f>
        <v>0</v>
      </c>
      <c r="V312" s="32">
        <f>IF(S312="Без НДС",T312,U312+T312)</f>
        <v>0</v>
      </c>
    </row>
    <row r="313" spans="2:22" x14ac:dyDescent="0.25">
      <c r="B313" s="21">
        <v>283</v>
      </c>
      <c r="C313" s="22" t="s">
        <v>695</v>
      </c>
      <c r="D313" s="45" t="s">
        <v>696</v>
      </c>
      <c r="E313" s="45"/>
      <c r="F313" s="21" t="s">
        <v>46</v>
      </c>
      <c r="G313" s="21">
        <v>4</v>
      </c>
      <c r="H313" s="4">
        <v>4</v>
      </c>
      <c r="I313" s="4"/>
      <c r="J313" s="4"/>
      <c r="K313" s="4"/>
      <c r="L313" s="106"/>
      <c r="M313" s="106"/>
      <c r="N313" s="106"/>
      <c r="O313" s="107" t="s">
        <v>46</v>
      </c>
      <c r="P313" s="107">
        <v>1</v>
      </c>
      <c r="Q313" s="106"/>
      <c r="R313" s="108"/>
      <c r="S313" s="109">
        <v>20</v>
      </c>
      <c r="T313" s="32">
        <f>(N313*R313)</f>
        <v>0</v>
      </c>
      <c r="U313" s="32">
        <f>IF(S313="Без НДС","Без НДС",S313/100*T313)</f>
        <v>0</v>
      </c>
      <c r="V313" s="32">
        <f>IF(S313="Без НДС",T313,U313+T313)</f>
        <v>0</v>
      </c>
    </row>
    <row r="314" spans="2:22" x14ac:dyDescent="0.25">
      <c r="B314" s="21">
        <v>284</v>
      </c>
      <c r="C314" s="22" t="s">
        <v>697</v>
      </c>
      <c r="D314" s="45" t="s">
        <v>698</v>
      </c>
      <c r="E314" s="45"/>
      <c r="F314" s="21" t="s">
        <v>46</v>
      </c>
      <c r="G314" s="21">
        <v>5</v>
      </c>
      <c r="H314" s="4">
        <v>5</v>
      </c>
      <c r="I314" s="4"/>
      <c r="J314" s="4"/>
      <c r="K314" s="4"/>
      <c r="L314" s="106"/>
      <c r="M314" s="106"/>
      <c r="N314" s="106"/>
      <c r="O314" s="107" t="s">
        <v>46</v>
      </c>
      <c r="P314" s="107">
        <v>1</v>
      </c>
      <c r="Q314" s="106"/>
      <c r="R314" s="108"/>
      <c r="S314" s="109">
        <v>20</v>
      </c>
      <c r="T314" s="32">
        <f>(N314*R314)</f>
        <v>0</v>
      </c>
      <c r="U314" s="32">
        <f>IF(S314="Без НДС","Без НДС",S314/100*T314)</f>
        <v>0</v>
      </c>
      <c r="V314" s="32">
        <f>IF(S314="Без НДС",T314,U314+T314)</f>
        <v>0</v>
      </c>
    </row>
    <row r="315" spans="2:22" x14ac:dyDescent="0.25">
      <c r="B315" s="21">
        <v>285</v>
      </c>
      <c r="C315" s="22" t="s">
        <v>699</v>
      </c>
      <c r="D315" s="45" t="s">
        <v>700</v>
      </c>
      <c r="E315" s="45"/>
      <c r="F315" s="21" t="s">
        <v>46</v>
      </c>
      <c r="G315" s="21">
        <v>10</v>
      </c>
      <c r="H315" s="4">
        <v>10</v>
      </c>
      <c r="I315" s="4"/>
      <c r="J315" s="4"/>
      <c r="K315" s="4"/>
      <c r="L315" s="106"/>
      <c r="M315" s="106"/>
      <c r="N315" s="106"/>
      <c r="O315" s="107" t="s">
        <v>46</v>
      </c>
      <c r="P315" s="107">
        <v>1</v>
      </c>
      <c r="Q315" s="106"/>
      <c r="R315" s="108"/>
      <c r="S315" s="109">
        <v>20</v>
      </c>
      <c r="T315" s="32">
        <f>(N315*R315)</f>
        <v>0</v>
      </c>
      <c r="U315" s="32">
        <f>IF(S315="Без НДС","Без НДС",S315/100*T315)</f>
        <v>0</v>
      </c>
      <c r="V315" s="32">
        <f>IF(S315="Без НДС",T315,U315+T315)</f>
        <v>0</v>
      </c>
    </row>
    <row r="316" spans="2:22" x14ac:dyDescent="0.25">
      <c r="B316" s="21">
        <v>286</v>
      </c>
      <c r="C316" s="22" t="s">
        <v>701</v>
      </c>
      <c r="D316" s="45" t="s">
        <v>702</v>
      </c>
      <c r="E316" s="45"/>
      <c r="F316" s="21" t="s">
        <v>46</v>
      </c>
      <c r="G316" s="21">
        <v>8</v>
      </c>
      <c r="H316" s="4">
        <v>8</v>
      </c>
      <c r="I316" s="4"/>
      <c r="J316" s="4"/>
      <c r="K316" s="4"/>
      <c r="L316" s="106"/>
      <c r="M316" s="106"/>
      <c r="N316" s="106"/>
      <c r="O316" s="107" t="s">
        <v>46</v>
      </c>
      <c r="P316" s="107">
        <v>1</v>
      </c>
      <c r="Q316" s="106"/>
      <c r="R316" s="108"/>
      <c r="S316" s="109">
        <v>20</v>
      </c>
      <c r="T316" s="32">
        <f>(N316*R316)</f>
        <v>0</v>
      </c>
      <c r="U316" s="32">
        <f>IF(S316="Без НДС","Без НДС",S316/100*T316)</f>
        <v>0</v>
      </c>
      <c r="V316" s="32">
        <f>IF(S316="Без НДС",T316,U316+T316)</f>
        <v>0</v>
      </c>
    </row>
    <row r="317" spans="2:22" x14ac:dyDescent="0.25">
      <c r="B317" s="30" t="s">
        <v>33</v>
      </c>
      <c r="C317" s="30"/>
      <c r="D317" s="30"/>
      <c r="E317" s="30"/>
      <c r="F317" s="30"/>
      <c r="G317" s="30">
        <f>SUM(G31:G316)</f>
        <v>20232</v>
      </c>
      <c r="H317" s="30"/>
      <c r="I317" s="30"/>
      <c r="J317" s="30"/>
      <c r="K317" s="30"/>
      <c r="L317" s="30"/>
      <c r="M317" s="30"/>
      <c r="N317" s="30">
        <f>SUM(N31:N316)</f>
        <v>0</v>
      </c>
      <c r="O317" s="30"/>
      <c r="P317" s="30"/>
      <c r="Q317" s="30"/>
      <c r="R317" s="31"/>
      <c r="S317" s="31"/>
      <c r="T317" s="31">
        <f>SUM(T31:T316)</f>
        <v>0</v>
      </c>
      <c r="U317" s="31">
        <f>SUM(U31:U316)</f>
        <v>0</v>
      </c>
      <c r="V317" s="31">
        <f>SUM(V31:V316)</f>
        <v>0</v>
      </c>
    </row>
    <row r="319" spans="2:22" x14ac:dyDescent="0.25">
      <c r="C319" s="47"/>
      <c r="D319" s="47"/>
      <c r="E319" s="47"/>
      <c r="F319" s="47"/>
      <c r="H319" s="43"/>
      <c r="L319" s="47"/>
      <c r="M319" s="47"/>
      <c r="N319" s="47"/>
      <c r="O319" s="47"/>
      <c r="P319" s="47"/>
      <c r="Q319" s="47"/>
    </row>
    <row r="320" spans="2:22" x14ac:dyDescent="0.25">
      <c r="C320" s="46" t="s">
        <v>28</v>
      </c>
      <c r="D320" s="46"/>
      <c r="E320" s="46"/>
      <c r="F320" s="46"/>
      <c r="H320" s="2" t="s">
        <v>29</v>
      </c>
      <c r="L320" s="46" t="s">
        <v>30</v>
      </c>
      <c r="M320" s="46"/>
      <c r="N320" s="46"/>
      <c r="O320" s="46"/>
      <c r="P320" s="46"/>
      <c r="Q320" s="46"/>
    </row>
    <row r="322" spans="3:3" x14ac:dyDescent="0.25">
      <c r="C322" s="24" t="s">
        <v>31</v>
      </c>
    </row>
    <row r="323" spans="3:3" x14ac:dyDescent="0.25">
      <c r="C323" s="24" t="s">
        <v>32</v>
      </c>
    </row>
  </sheetData>
  <sheetProtection algorithmName="SHA-512" hashValue="t8xqCrhz3ucB/LjM30SoQuQhDlYVN9FY6pYgwdeDBFmdEuP0+s5QXq+a8W6TkPXR+MDt3+3705TOexFjjCIs3g==" saltValue="hLxCtf6/pRWdssz0WqOI2A==" spinCount="100000" sheet="1" objects="1" scenarios="1"/>
  <mergeCells count="37">
    <mergeCell ref="B29:K29"/>
    <mergeCell ref="L29:V29"/>
    <mergeCell ref="H8:K8"/>
    <mergeCell ref="H7:K7"/>
    <mergeCell ref="H9:K9"/>
    <mergeCell ref="H13:M13"/>
    <mergeCell ref="H14:M14"/>
    <mergeCell ref="H15:M15"/>
    <mergeCell ref="A8:G9"/>
    <mergeCell ref="H10:K10"/>
    <mergeCell ref="H11:I11"/>
    <mergeCell ref="H12:I12"/>
    <mergeCell ref="J11:K11"/>
    <mergeCell ref="J12:K12"/>
    <mergeCell ref="B20:J20"/>
    <mergeCell ref="A1:D1"/>
    <mergeCell ref="A5:G5"/>
    <mergeCell ref="A6:G6"/>
    <mergeCell ref="A7:G7"/>
    <mergeCell ref="H5:J5"/>
    <mergeCell ref="H6:M6"/>
    <mergeCell ref="C320:F320"/>
    <mergeCell ref="L319:Q319"/>
    <mergeCell ref="L320:Q320"/>
    <mergeCell ref="A10:G10"/>
    <mergeCell ref="B18:J18"/>
    <mergeCell ref="B19:J19"/>
    <mergeCell ref="A17:C17"/>
    <mergeCell ref="D17:J17"/>
    <mergeCell ref="A14:G14"/>
    <mergeCell ref="A15:G15"/>
    <mergeCell ref="A13:G13"/>
    <mergeCell ref="A11:G12"/>
    <mergeCell ref="A26:Q26"/>
    <mergeCell ref="A27:Q27"/>
    <mergeCell ref="A16:R16"/>
    <mergeCell ref="C319:F31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Списки!$A$2:$A$3</xm:f>
          </x14:formula1>
          <xm:sqref>L12:M12</xm:sqref>
        </x14:dataValidation>
        <x14:dataValidation type="list" allowBlank="1" showInputMessage="1" showErrorMessage="1">
          <x14:formula1>
            <xm:f>Лист2!$D$2:$D$5</xm:f>
          </x14:formula1>
          <xm:sqref>S31:S316</xm:sqref>
        </x14:dataValidation>
        <x14:dataValidation type="list" allowBlank="1" showInputMessage="1" showErrorMessage="1">
          <x14:formula1>
            <xm:f>Лист2!$A$1:$A$26</xm:f>
          </x14:formula1>
          <xm:sqref>O31:O316</xm:sqref>
        </x14:dataValidation>
        <x14:dataValidation type="list" allowBlank="1" showInputMessage="1" showErrorMessage="1">
          <x14:formula1>
            <xm:f>Лист2!$G$2:$G$9</xm:f>
          </x14:formula1>
          <xm:sqref>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A26"/>
    </sheetView>
  </sheetViews>
  <sheetFormatPr defaultRowHeight="15" x14ac:dyDescent="0.25"/>
  <sheetData>
    <row r="1" spans="1:7" x14ac:dyDescent="0.25">
      <c r="A1" s="33" t="s">
        <v>48</v>
      </c>
      <c r="D1" t="s">
        <v>70</v>
      </c>
      <c r="G1" t="s">
        <v>73</v>
      </c>
    </row>
    <row r="2" spans="1:7" x14ac:dyDescent="0.25">
      <c r="A2" s="33" t="s">
        <v>49</v>
      </c>
      <c r="D2" s="35">
        <v>20</v>
      </c>
      <c r="G2" s="33" t="s">
        <v>75</v>
      </c>
    </row>
    <row r="3" spans="1:7" x14ac:dyDescent="0.25">
      <c r="A3" s="33" t="s">
        <v>50</v>
      </c>
      <c r="D3" s="35">
        <v>10</v>
      </c>
      <c r="G3" s="33" t="s">
        <v>76</v>
      </c>
    </row>
    <row r="4" spans="1:7" x14ac:dyDescent="0.25">
      <c r="A4" s="33" t="s">
        <v>51</v>
      </c>
      <c r="D4" s="35">
        <v>0</v>
      </c>
      <c r="G4" s="33" t="s">
        <v>77</v>
      </c>
    </row>
    <row r="5" spans="1:7" x14ac:dyDescent="0.25">
      <c r="A5" s="33" t="s">
        <v>52</v>
      </c>
      <c r="D5" s="35" t="s">
        <v>71</v>
      </c>
      <c r="G5" s="33" t="s">
        <v>74</v>
      </c>
    </row>
    <row r="6" spans="1:7" x14ac:dyDescent="0.25">
      <c r="A6" s="33" t="s">
        <v>47</v>
      </c>
      <c r="G6" s="33" t="s">
        <v>78</v>
      </c>
    </row>
    <row r="7" spans="1:7" x14ac:dyDescent="0.25">
      <c r="A7" s="33" t="s">
        <v>53</v>
      </c>
      <c r="G7" s="33" t="s">
        <v>79</v>
      </c>
    </row>
    <row r="8" spans="1:7" x14ac:dyDescent="0.25">
      <c r="A8" s="33" t="s">
        <v>54</v>
      </c>
      <c r="G8" s="33" t="s">
        <v>80</v>
      </c>
    </row>
    <row r="9" spans="1:7" x14ac:dyDescent="0.25">
      <c r="A9" s="33" t="s">
        <v>55</v>
      </c>
      <c r="G9" s="33" t="s">
        <v>81</v>
      </c>
    </row>
    <row r="10" spans="1:7" x14ac:dyDescent="0.25">
      <c r="A10" s="33" t="s">
        <v>56</v>
      </c>
    </row>
    <row r="11" spans="1:7" x14ac:dyDescent="0.25">
      <c r="A11" s="33" t="s">
        <v>57</v>
      </c>
    </row>
    <row r="12" spans="1:7" x14ac:dyDescent="0.25">
      <c r="A12" s="33" t="s">
        <v>57</v>
      </c>
    </row>
    <row r="13" spans="1:7" x14ac:dyDescent="0.25">
      <c r="A13" s="33" t="s">
        <v>58</v>
      </c>
    </row>
    <row r="14" spans="1:7" x14ac:dyDescent="0.25">
      <c r="A14" s="33" t="s">
        <v>59</v>
      </c>
    </row>
    <row r="15" spans="1:7" x14ac:dyDescent="0.25">
      <c r="A15" s="33" t="s">
        <v>60</v>
      </c>
    </row>
    <row r="16" spans="1:7" x14ac:dyDescent="0.25">
      <c r="A16" s="33" t="s">
        <v>61</v>
      </c>
    </row>
    <row r="17" spans="1:1" x14ac:dyDescent="0.25">
      <c r="A17" s="33" t="s">
        <v>62</v>
      </c>
    </row>
    <row r="18" spans="1:1" x14ac:dyDescent="0.25">
      <c r="A18" s="33" t="s">
        <v>63</v>
      </c>
    </row>
    <row r="19" spans="1:1" x14ac:dyDescent="0.25">
      <c r="A19" s="33" t="s">
        <v>64</v>
      </c>
    </row>
    <row r="20" spans="1:1" x14ac:dyDescent="0.25">
      <c r="A20" s="33" t="s">
        <v>65</v>
      </c>
    </row>
    <row r="21" spans="1:1" x14ac:dyDescent="0.25">
      <c r="A21" s="33" t="s">
        <v>66</v>
      </c>
    </row>
    <row r="22" spans="1:1" x14ac:dyDescent="0.25">
      <c r="A22" s="33" t="s">
        <v>67</v>
      </c>
    </row>
    <row r="23" spans="1:1" x14ac:dyDescent="0.25">
      <c r="A23" s="33" t="s">
        <v>68</v>
      </c>
    </row>
    <row r="24" spans="1:1" x14ac:dyDescent="0.25">
      <c r="A24" s="33" t="s">
        <v>69</v>
      </c>
    </row>
    <row r="25" spans="1:1" x14ac:dyDescent="0.25">
      <c r="A25" s="33" t="s">
        <v>46</v>
      </c>
    </row>
    <row r="26" spans="1:1" x14ac:dyDescent="0.25">
      <c r="A26" s="33" t="s">
        <v>95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36.140625" customWidth="1"/>
  </cols>
  <sheetData>
    <row r="1" spans="1:1" x14ac:dyDescent="0.25">
      <c r="A1" t="s">
        <v>35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Ирина Олеговна</dc:creator>
  <cp:lastModifiedBy>Савонченкова Юлия Владимировна</cp:lastModifiedBy>
  <dcterms:created xsi:type="dcterms:W3CDTF">2019-10-31T02:36:50Z</dcterms:created>
  <dcterms:modified xsi:type="dcterms:W3CDTF">2025-10-20T07:03:12Z</dcterms:modified>
</cp:coreProperties>
</file>