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5" i="1" l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T46" i="1" s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46" i="1"/>
  <c r="N46" i="1"/>
  <c r="U46" i="1" l="1"/>
  <c r="V46" i="1" l="1"/>
</calcChain>
</file>

<file path=xl/sharedStrings.xml><?xml version="1.0" encoding="utf-8"?>
<sst xmlns="http://schemas.openxmlformats.org/spreadsheetml/2006/main" count="186" uniqueCount="148">
  <si>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</si>
  <si>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</si>
  <si>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</si>
  <si>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</si>
  <si>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</si>
  <si>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</si>
  <si>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</si>
  <si>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</si>
  <si>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</si>
  <si>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</si>
  <si>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</si>
  <si>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</si>
  <si>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</si>
  <si>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</si>
  <si>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</si>
  <si>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</si>
  <si>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</si>
  <si>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</si>
  <si>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</si>
  <si>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</si>
  <si>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</si>
  <si>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</si>
  <si>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</si>
  <si>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</si>
  <si>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</si>
  <si>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</si>
  <si>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</si>
  <si>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</si>
  <si>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</si>
  <si>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</si>
  <si>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</si>
  <si>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</si>
  <si>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</si>
  <si>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</si>
  <si>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</si>
  <si>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</si>
  <si>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</si>
  <si>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</si>
  <si>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</si>
  <si>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</si>
  <si>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</si>
  <si>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</si>
  <si>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</si>
  <si>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</si>
  <si>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</si>
  <si>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</si>
  <si>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</si>
  <si>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</si>
  <si>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</si>
  <si>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</si>
  <si>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</si>
  <si>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</si>
  <si>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</si>
  <si>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</si>
  <si>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</si>
  <si>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</si>
  <si>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</si>
  <si>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</si>
  <si>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</si>
  <si>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</si>
  <si>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</si>
  <si>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</si>
  <si>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</si>
  <si>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</si>
  <si>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</si>
  <si>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</si>
  <si>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</si>
  <si>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</si>
  <si>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</si>
  <si>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</si>
  <si>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</si>
  <si>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</si>
  <si>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</si>
  <si>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</si>
  <si>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</si>
  <si>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</si>
  <si>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</si>
  <si>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</si>
  <si>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</si>
  <si>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</si>
  <si>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</si>
  <si>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</si>
  <si>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</si>
  <si>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</si>
  <si>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</si>
  <si>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</si>
  <si>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</si>
  <si>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</si>
  <si>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</si>
  <si>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</si>
  <si>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</si>
  <si>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</si>
  <si>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</si>
  <si>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</si>
  <si>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</si>
  <si>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</si>
  <si>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</si>
  <si>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</si>
  <si>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</si>
  <si>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</si>
  <si>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</si>
  <si>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</si>
  <si>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21.11.2025</t>
  </si>
  <si>
    <t>0000-004405</t>
  </si>
  <si>
    <t>Лот делимый.</t>
  </si>
  <si>
    <t>`000024281</t>
  </si>
  <si>
    <t>Комплект "гайка - кольца" на фиттинги М6 DK-LOK DFSN-6M-SA</t>
  </si>
  <si>
    <t>Под трубку 6 мм.</t>
  </si>
  <si>
    <t>`000024282</t>
  </si>
  <si>
    <t>Комплект "гайка - кольца" на фиттинги М8 DK-LOK DFSN-8M-SA</t>
  </si>
  <si>
    <t>Под трубку 8 мм.</t>
  </si>
  <si>
    <t>`000024283</t>
  </si>
  <si>
    <t>Комплект "гайка - кольца" на фиттинги М12 DK-LOK DFSN-12M-SA</t>
  </si>
  <si>
    <t>Под трубку 12 мм.</t>
  </si>
  <si>
    <t>`000024287</t>
  </si>
  <si>
    <t>Штуцер с наружной резьбой 1/4 NPT под трубку 3мм DK-LOK DMC3M-4N-SA</t>
  </si>
  <si>
    <t>Резьба 1/4 NPT наружн. Под трубку 3 мм. Материал: нерж.сталь 316L.</t>
  </si>
  <si>
    <t>`000024288</t>
  </si>
  <si>
    <t>Штуцер с наружной резьбой 1/4 NPT под трубку 6мм DK-LOK DMC6M-4N-SA</t>
  </si>
  <si>
    <t>Резьба 1/4 NPT наружн. Под трубку 6 мм. Материал: нерж.сталь 316L.</t>
  </si>
  <si>
    <t>`000024289</t>
  </si>
  <si>
    <t>Штуцер с наружной резьбой 1/2 NPT под трубку 6мм DK-LOK DMC6M-8N-SA</t>
  </si>
  <si>
    <t>Резьба 1/2 NPT наружн. Под трубку 6 мм. Материал: нерж.сталь 316L.</t>
  </si>
  <si>
    <t>`000024294</t>
  </si>
  <si>
    <t>Соединитель с внутренней резьбой  1/4 NPT под трубку 6мм DK-LOK DCF6M-4N</t>
  </si>
  <si>
    <t>Резьба: 1/4 NPT внутр. Под трубку 6 мм. Материал: нерж.сталь 316L.</t>
  </si>
  <si>
    <t>`000024296</t>
  </si>
  <si>
    <t>Переходник 6мм(гайка)х14мм DK-LOK DR6M-14M-SA</t>
  </si>
  <si>
    <t xml:space="preserve">Обжимная гайка под трубку 6 мм. Ниппель14 мм. Материал: нерж.сталь 316L. </t>
  </si>
  <si>
    <t>`000024297</t>
  </si>
  <si>
    <t>Проходной тройник под трубку 6мм DK-Lok DT-6M-SA</t>
  </si>
  <si>
    <t xml:space="preserve">Под трубку 6 мм. Материал: нерж.сталь 316L. </t>
  </si>
  <si>
    <t>`000024300</t>
  </si>
  <si>
    <t>Проходная муфта 6мм DK-Lok DU-6M-SA</t>
  </si>
  <si>
    <t>`000024303</t>
  </si>
  <si>
    <t>Переходная муфта 10мм(гайка)х8мм(гайка) DK-Lok DUR-10M-8M-SA</t>
  </si>
  <si>
    <t xml:space="preserve">Обжимная гайка под трубку 10 мм. Обжимная гайка под трубку 8 мм. Материал: нерж.сталь 316L. </t>
  </si>
  <si>
    <t>`000024465</t>
  </si>
  <si>
    <t>Проходной фильтр  DK-Lok V73B-D-6M-2-SA</t>
  </si>
  <si>
    <t>Под трубку 6 мм. Материал: нерж.сталь 316L. Максимальное рабочее давление: 200 бар.</t>
  </si>
  <si>
    <t>`000024466</t>
  </si>
  <si>
    <t>Т-образный фильтр DK-Lok V76AD-6M-2-SA</t>
  </si>
  <si>
    <t>`000029239</t>
  </si>
  <si>
    <t>Соединитель с внутренней резьбой 1/4 NPT под трубку 3мм DK-LOK DCF3M-4N</t>
  </si>
  <si>
    <t>Резьба: 1/4 NPT внутр. Под трубку 3 мм. Материал: нерж.сталь 316L.</t>
  </si>
  <si>
    <t>`000039123</t>
  </si>
  <si>
    <t>Предохранительный клапан серии V66, V66-D-10M</t>
  </si>
  <si>
    <t>для насосов 2НД1П 4/16 К13В/КГ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</si>
</sst>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46</v>
      </c>
      <c r="G31" s="21">
        <v>10</v>
      </c>
      <c r="H31" s="4"/>
      <c r="I31" s="4">
        <v>10</v>
      </c>
      <c r="J31" s="4"/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45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46</v>
      </c>
      <c r="G32" s="21">
        <v>5</v>
      </c>
      <c r="H32" s="4"/>
      <c r="I32" s="4">
        <v>5</v>
      </c>
      <c r="J32" s="4"/>
      <c r="K32" s="4"/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45" x14ac:dyDescent="0.25">
      <c r="B33" s="21">
        <v>3</v>
      </c>
      <c r="C33" s="22" t="s">
        <v>111</v>
      </c>
      <c r="D33" s="45" t="s">
        <v>112</v>
      </c>
      <c r="E33" s="45" t="s">
        <v>113</v>
      </c>
      <c r="F33" s="21" t="s">
        <v>46</v>
      </c>
      <c r="G33" s="21">
        <v>5</v>
      </c>
      <c r="H33" s="4"/>
      <c r="I33" s="4">
        <v>5</v>
      </c>
      <c r="J33" s="4"/>
      <c r="K33" s="4"/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45" x14ac:dyDescent="0.25">
      <c r="B34" s="21">
        <v>4</v>
      </c>
      <c r="C34" s="22" t="s">
        <v>114</v>
      </c>
      <c r="D34" s="45" t="s">
        <v>115</v>
      </c>
      <c r="E34" s="45" t="s">
        <v>116</v>
      </c>
      <c r="F34" s="21" t="s">
        <v>46</v>
      </c>
      <c r="G34" s="21">
        <v>2</v>
      </c>
      <c r="H34" s="4"/>
      <c r="I34" s="4">
        <v>2</v>
      </c>
      <c r="J34" s="4"/>
      <c r="K34" s="4"/>
      <c r="L34" s="106"/>
      <c r="M34" s="106"/>
      <c r="N34" s="106"/>
      <c r="O34" s="107" t="s">
        <v>46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45" x14ac:dyDescent="0.25">
      <c r="B35" s="21">
        <v>5</v>
      </c>
      <c r="C35" s="22" t="s">
        <v>117</v>
      </c>
      <c r="D35" s="45" t="s">
        <v>118</v>
      </c>
      <c r="E35" s="45" t="s">
        <v>119</v>
      </c>
      <c r="F35" s="21" t="s">
        <v>46</v>
      </c>
      <c r="G35" s="21">
        <v>5</v>
      </c>
      <c r="H35" s="4"/>
      <c r="I35" s="4">
        <v>5</v>
      </c>
      <c r="J35" s="4"/>
      <c r="K35" s="4"/>
      <c r="L35" s="106"/>
      <c r="M35" s="106"/>
      <c r="N35" s="106"/>
      <c r="O35" s="107" t="s">
        <v>46</v>
      </c>
      <c r="P35" s="107">
        <v>1</v>
      </c>
      <c r="Q35" s="106"/>
      <c r="R35" s="108"/>
      <c r="S35" s="109">
        <v>20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45" x14ac:dyDescent="0.25">
      <c r="B36" s="21">
        <v>6</v>
      </c>
      <c r="C36" s="22" t="s">
        <v>120</v>
      </c>
      <c r="D36" s="45" t="s">
        <v>121</v>
      </c>
      <c r="E36" s="45" t="s">
        <v>122</v>
      </c>
      <c r="F36" s="21" t="s">
        <v>46</v>
      </c>
      <c r="G36" s="21">
        <v>2</v>
      </c>
      <c r="H36" s="4"/>
      <c r="I36" s="4">
        <v>2</v>
      </c>
      <c r="J36" s="4"/>
      <c r="K36" s="4"/>
      <c r="L36" s="106"/>
      <c r="M36" s="106"/>
      <c r="N36" s="106"/>
      <c r="O36" s="107" t="s">
        <v>46</v>
      </c>
      <c r="P36" s="107">
        <v>1</v>
      </c>
      <c r="Q36" s="106"/>
      <c r="R36" s="108"/>
      <c r="S36" s="109">
        <v>20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45" x14ac:dyDescent="0.25">
      <c r="B37" s="21">
        <v>7</v>
      </c>
      <c r="C37" s="22" t="s">
        <v>123</v>
      </c>
      <c r="D37" s="45" t="s">
        <v>124</v>
      </c>
      <c r="E37" s="45" t="s">
        <v>125</v>
      </c>
      <c r="F37" s="21" t="s">
        <v>46</v>
      </c>
      <c r="G37" s="21">
        <v>5</v>
      </c>
      <c r="H37" s="4"/>
      <c r="I37" s="4">
        <v>5</v>
      </c>
      <c r="J37" s="4"/>
      <c r="K37" s="4"/>
      <c r="L37" s="106"/>
      <c r="M37" s="106"/>
      <c r="N37" s="106"/>
      <c r="O37" s="107" t="s">
        <v>46</v>
      </c>
      <c r="P37" s="107">
        <v>1</v>
      </c>
      <c r="Q37" s="106"/>
      <c r="R37" s="108"/>
      <c r="S37" s="109">
        <v>20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30" x14ac:dyDescent="0.25">
      <c r="B38" s="21">
        <v>8</v>
      </c>
      <c r="C38" s="22" t="s">
        <v>126</v>
      </c>
      <c r="D38" s="45" t="s">
        <v>127</v>
      </c>
      <c r="E38" s="45" t="s">
        <v>128</v>
      </c>
      <c r="F38" s="21" t="s">
        <v>46</v>
      </c>
      <c r="G38" s="21">
        <v>2</v>
      </c>
      <c r="H38" s="4"/>
      <c r="I38" s="4">
        <v>2</v>
      </c>
      <c r="J38" s="4"/>
      <c r="K38" s="4"/>
      <c r="L38" s="106"/>
      <c r="M38" s="106"/>
      <c r="N38" s="106"/>
      <c r="O38" s="107" t="s">
        <v>46</v>
      </c>
      <c r="P38" s="107">
        <v>1</v>
      </c>
      <c r="Q38" s="106"/>
      <c r="R38" s="108"/>
      <c r="S38" s="109">
        <v>20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30" x14ac:dyDescent="0.25">
      <c r="B39" s="21">
        <v>9</v>
      </c>
      <c r="C39" s="22" t="s">
        <v>129</v>
      </c>
      <c r="D39" s="45" t="s">
        <v>130</v>
      </c>
      <c r="E39" s="45" t="s">
        <v>131</v>
      </c>
      <c r="F39" s="21" t="s">
        <v>46</v>
      </c>
      <c r="G39" s="21">
        <v>5</v>
      </c>
      <c r="H39" s="4"/>
      <c r="I39" s="4">
        <v>5</v>
      </c>
      <c r="J39" s="4"/>
      <c r="K39" s="4"/>
      <c r="L39" s="106"/>
      <c r="M39" s="106"/>
      <c r="N39" s="106"/>
      <c r="O39" s="107" t="s">
        <v>46</v>
      </c>
      <c r="P39" s="107">
        <v>1</v>
      </c>
      <c r="Q39" s="106"/>
      <c r="R39" s="108"/>
      <c r="S39" s="109">
        <v>20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ht="30" x14ac:dyDescent="0.25">
      <c r="B40" s="21">
        <v>10</v>
      </c>
      <c r="C40" s="22" t="s">
        <v>132</v>
      </c>
      <c r="D40" s="45" t="s">
        <v>133</v>
      </c>
      <c r="E40" s="45" t="s">
        <v>131</v>
      </c>
      <c r="F40" s="21" t="s">
        <v>46</v>
      </c>
      <c r="G40" s="21">
        <v>5</v>
      </c>
      <c r="H40" s="4"/>
      <c r="I40" s="4">
        <v>5</v>
      </c>
      <c r="J40" s="4"/>
      <c r="K40" s="4"/>
      <c r="L40" s="106"/>
      <c r="M40" s="106"/>
      <c r="N40" s="106"/>
      <c r="O40" s="107" t="s">
        <v>46</v>
      </c>
      <c r="P40" s="107">
        <v>1</v>
      </c>
      <c r="Q40" s="106"/>
      <c r="R40" s="108"/>
      <c r="S40" s="109">
        <v>20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45" x14ac:dyDescent="0.25">
      <c r="B41" s="21">
        <v>11</v>
      </c>
      <c r="C41" s="22" t="s">
        <v>134</v>
      </c>
      <c r="D41" s="45" t="s">
        <v>135</v>
      </c>
      <c r="E41" s="45" t="s">
        <v>136</v>
      </c>
      <c r="F41" s="21" t="s">
        <v>46</v>
      </c>
      <c r="G41" s="21">
        <v>2</v>
      </c>
      <c r="H41" s="4"/>
      <c r="I41" s="4">
        <v>2</v>
      </c>
      <c r="J41" s="4"/>
      <c r="K41" s="4"/>
      <c r="L41" s="106"/>
      <c r="M41" s="106"/>
      <c r="N41" s="106"/>
      <c r="O41" s="107" t="s">
        <v>46</v>
      </c>
      <c r="P41" s="107">
        <v>1</v>
      </c>
      <c r="Q41" s="106"/>
      <c r="R41" s="108"/>
      <c r="S41" s="109">
        <v>20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ht="30" x14ac:dyDescent="0.25">
      <c r="B42" s="21">
        <v>12</v>
      </c>
      <c r="C42" s="22" t="s">
        <v>137</v>
      </c>
      <c r="D42" s="45" t="s">
        <v>138</v>
      </c>
      <c r="E42" s="45" t="s">
        <v>139</v>
      </c>
      <c r="F42" s="21" t="s">
        <v>46</v>
      </c>
      <c r="G42" s="21">
        <v>1</v>
      </c>
      <c r="H42" s="4"/>
      <c r="I42" s="4">
        <v>1</v>
      </c>
      <c r="J42" s="4"/>
      <c r="K42" s="4"/>
      <c r="L42" s="106"/>
      <c r="M42" s="106"/>
      <c r="N42" s="106"/>
      <c r="O42" s="107" t="s">
        <v>46</v>
      </c>
      <c r="P42" s="107">
        <v>1</v>
      </c>
      <c r="Q42" s="106"/>
      <c r="R42" s="108"/>
      <c r="S42" s="109">
        <v>20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30" x14ac:dyDescent="0.25">
      <c r="B43" s="21">
        <v>13</v>
      </c>
      <c r="C43" s="22" t="s">
        <v>140</v>
      </c>
      <c r="D43" s="45" t="s">
        <v>141</v>
      </c>
      <c r="E43" s="45" t="s">
        <v>139</v>
      </c>
      <c r="F43" s="21" t="s">
        <v>46</v>
      </c>
      <c r="G43" s="21">
        <v>1</v>
      </c>
      <c r="H43" s="4"/>
      <c r="I43" s="4">
        <v>1</v>
      </c>
      <c r="J43" s="4"/>
      <c r="K43" s="4"/>
      <c r="L43" s="106"/>
      <c r="M43" s="106"/>
      <c r="N43" s="106"/>
      <c r="O43" s="107" t="s">
        <v>46</v>
      </c>
      <c r="P43" s="107">
        <v>1</v>
      </c>
      <c r="Q43" s="106"/>
      <c r="R43" s="108"/>
      <c r="S43" s="109">
        <v>20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ht="45" x14ac:dyDescent="0.25">
      <c r="B44" s="21">
        <v>14</v>
      </c>
      <c r="C44" s="22" t="s">
        <v>142</v>
      </c>
      <c r="D44" s="45" t="s">
        <v>143</v>
      </c>
      <c r="E44" s="45" t="s">
        <v>144</v>
      </c>
      <c r="F44" s="21" t="s">
        <v>46</v>
      </c>
      <c r="G44" s="21">
        <v>5</v>
      </c>
      <c r="H44" s="4"/>
      <c r="I44" s="4">
        <v>5</v>
      </c>
      <c r="J44" s="4"/>
      <c r="K44" s="4"/>
      <c r="L44" s="106"/>
      <c r="M44" s="106"/>
      <c r="N44" s="106"/>
      <c r="O44" s="107" t="s">
        <v>46</v>
      </c>
      <c r="P44" s="107">
        <v>1</v>
      </c>
      <c r="Q44" s="106"/>
      <c r="R44" s="108"/>
      <c r="S44" s="109">
        <v>20</v>
      </c>
      <c r="T44" s="32">
        <f>(N44*R44)</f>
        <v>0</v>
      </c>
      <c r="U44" s="32">
        <f>IF(S44="Без НДС","Без НДС",S44/100*T44)</f>
        <v>0</v>
      </c>
      <c r="V44" s="32">
        <f>IF(S44="Без НДС",T44,U44+T44)</f>
        <v>0</v>
      </c>
    </row>
    <row r="45" spans="2:22" ht="30" x14ac:dyDescent="0.25">
      <c r="B45" s="21">
        <v>15</v>
      </c>
      <c r="C45" s="22" t="s">
        <v>145</v>
      </c>
      <c r="D45" s="45" t="s">
        <v>146</v>
      </c>
      <c r="E45" s="45" t="s">
        <v>147</v>
      </c>
      <c r="F45" s="21" t="s">
        <v>46</v>
      </c>
      <c r="G45" s="21">
        <v>2</v>
      </c>
      <c r="H45" s="4"/>
      <c r="I45" s="4"/>
      <c r="J45" s="4"/>
      <c r="K45" s="4">
        <v>2</v>
      </c>
      <c r="L45" s="106"/>
      <c r="M45" s="106"/>
      <c r="N45" s="106"/>
      <c r="O45" s="107" t="s">
        <v>46</v>
      </c>
      <c r="P45" s="107">
        <v>1</v>
      </c>
      <c r="Q45" s="106"/>
      <c r="R45" s="108"/>
      <c r="S45" s="109">
        <v>20</v>
      </c>
      <c r="T45" s="32">
        <f>(N45*R45)</f>
        <v>0</v>
      </c>
      <c r="U45" s="32">
        <f>IF(S45="Без НДС","Без НДС",S45/100*T45)</f>
        <v>0</v>
      </c>
      <c r="V45" s="32">
        <f>IF(S45="Без НДС",T45,U45+T45)</f>
        <v>0</v>
      </c>
    </row>
    <row r="46" spans="2:22" x14ac:dyDescent="0.25">
      <c r="B46" s="30" t="s">
        <v>33</v>
      </c>
      <c r="C46" s="30"/>
      <c r="D46" s="30"/>
      <c r="E46" s="30"/>
      <c r="F46" s="30"/>
      <c r="G46" s="30">
        <f>SUM(G31:G45)</f>
        <v>57</v>
      </c>
      <c r="H46" s="30"/>
      <c r="I46" s="30"/>
      <c r="J46" s="30"/>
      <c r="K46" s="30"/>
      <c r="L46" s="30"/>
      <c r="M46" s="30"/>
      <c r="N46" s="30">
        <f>SUM(N31:N45)</f>
        <v>0</v>
      </c>
      <c r="O46" s="30"/>
      <c r="P46" s="30"/>
      <c r="Q46" s="30"/>
      <c r="R46" s="31"/>
      <c r="S46" s="31"/>
      <c r="T46" s="31">
        <f>SUM(T31:T45)</f>
        <v>0</v>
      </c>
      <c r="U46" s="31">
        <f>SUM(U31:U45)</f>
        <v>0</v>
      </c>
      <c r="V46" s="31">
        <f>SUM(V31:V45)</f>
        <v>0</v>
      </c>
    </row>
    <row r="48" spans="2:22" x14ac:dyDescent="0.25">
      <c r="C48" s="47"/>
      <c r="D48" s="47"/>
      <c r="E48" s="47"/>
      <c r="F48" s="47"/>
      <c r="H48" s="43"/>
      <c r="L48" s="47"/>
      <c r="M48" s="47"/>
      <c r="N48" s="47"/>
      <c r="O48" s="47"/>
      <c r="P48" s="47"/>
      <c r="Q48" s="47"/>
    </row>
    <row r="49" spans="3:17" x14ac:dyDescent="0.25">
      <c r="C49" s="46" t="s">
        <v>28</v>
      </c>
      <c r="D49" s="46"/>
      <c r="E49" s="46"/>
      <c r="F49" s="46"/>
      <c r="H49" s="2" t="s">
        <v>29</v>
      </c>
      <c r="L49" s="46" t="s">
        <v>30</v>
      </c>
      <c r="M49" s="46"/>
      <c r="N49" s="46"/>
      <c r="O49" s="46"/>
      <c r="P49" s="46"/>
      <c r="Q49" s="46"/>
    </row>
    <row r="51" spans="3:17" x14ac:dyDescent="0.25">
      <c r="C51" s="24" t="s">
        <v>31</v>
      </c>
    </row>
    <row r="52" spans="3:17" x14ac:dyDescent="0.25">
      <c r="C52" s="24" t="s">
        <v>32</v>
      </c>
    </row>
  </sheetData>
  <sheetProtection algorithmName="SHA-512" hashValue="eBDSNtbc06Zq1qtWQUeW5GF/YJHJjcRUgg/8FVIk0zTE6/NN5XaZ7yVb5LHLyLYkOzJS79sykQrC4cd55XDXug==" saltValue="XhLkeObUPZqU0ZLuFzHeP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49:F49"/>
    <mergeCell ref="L48:Q48"/>
    <mergeCell ref="L49:Q49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48:F4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S31:S45</xm:sqref>
        </x14:dataValidation>
        <x14:dataValidation type="list" allowBlank="1" showInputMessage="1" showErrorMessage="1">
          <x14:formula1>
            <xm:f>Лист2!$A$1:$A$26</xm:f>
          </x14:formula1>
          <xm:sqref>O31:O45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2025-11-24T04:09:14Z</dcterms:modified>
</cp:coreProperties>
</file>