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yuzina.np\Desktop\отработки\4544 выключатели год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2" i="1" l="1"/>
  <c r="V162" i="1" s="1"/>
  <c r="T162" i="1"/>
  <c r="U161" i="1"/>
  <c r="V161" i="1" s="1"/>
  <c r="T161" i="1"/>
  <c r="U160" i="1"/>
  <c r="V160" i="1" s="1"/>
  <c r="T160" i="1"/>
  <c r="U159" i="1"/>
  <c r="V159" i="1" s="1"/>
  <c r="T159" i="1"/>
  <c r="U158" i="1"/>
  <c r="V158" i="1" s="1"/>
  <c r="T158" i="1"/>
  <c r="U157" i="1"/>
  <c r="V157" i="1" s="1"/>
  <c r="T157" i="1"/>
  <c r="U156" i="1"/>
  <c r="V156" i="1" s="1"/>
  <c r="T156" i="1"/>
  <c r="U155" i="1"/>
  <c r="V155" i="1" s="1"/>
  <c r="T155" i="1"/>
  <c r="U154" i="1"/>
  <c r="V154" i="1" s="1"/>
  <c r="T154" i="1"/>
  <c r="U153" i="1"/>
  <c r="V153" i="1" s="1"/>
  <c r="T153" i="1"/>
  <c r="U152" i="1"/>
  <c r="V152" i="1" s="1"/>
  <c r="T152" i="1"/>
  <c r="U151" i="1"/>
  <c r="V151" i="1" s="1"/>
  <c r="T151" i="1"/>
  <c r="U150" i="1"/>
  <c r="V150" i="1" s="1"/>
  <c r="T150" i="1"/>
  <c r="U149" i="1"/>
  <c r="V149" i="1" s="1"/>
  <c r="T149" i="1"/>
  <c r="U148" i="1"/>
  <c r="V148" i="1" s="1"/>
  <c r="T148" i="1"/>
  <c r="U147" i="1"/>
  <c r="V147" i="1" s="1"/>
  <c r="T147" i="1"/>
  <c r="U146" i="1"/>
  <c r="V146" i="1" s="1"/>
  <c r="T146" i="1"/>
  <c r="U145" i="1"/>
  <c r="V145" i="1" s="1"/>
  <c r="T145" i="1"/>
  <c r="U144" i="1"/>
  <c r="V144" i="1" s="1"/>
  <c r="T144" i="1"/>
  <c r="U143" i="1"/>
  <c r="V143" i="1" s="1"/>
  <c r="T143" i="1"/>
  <c r="U142" i="1"/>
  <c r="V142" i="1" s="1"/>
  <c r="T142" i="1"/>
  <c r="U141" i="1"/>
  <c r="V141" i="1" s="1"/>
  <c r="T141" i="1"/>
  <c r="U140" i="1"/>
  <c r="V140" i="1" s="1"/>
  <c r="T140" i="1"/>
  <c r="U139" i="1"/>
  <c r="V139" i="1" s="1"/>
  <c r="T139" i="1"/>
  <c r="U138" i="1"/>
  <c r="V138" i="1" s="1"/>
  <c r="T138" i="1"/>
  <c r="U137" i="1"/>
  <c r="V137" i="1" s="1"/>
  <c r="T137" i="1"/>
  <c r="U136" i="1"/>
  <c r="V136" i="1" s="1"/>
  <c r="T136" i="1"/>
  <c r="U135" i="1"/>
  <c r="V135" i="1" s="1"/>
  <c r="T135" i="1"/>
  <c r="U134" i="1"/>
  <c r="V134" i="1" s="1"/>
  <c r="T134" i="1"/>
  <c r="U133" i="1"/>
  <c r="V133" i="1" s="1"/>
  <c r="T133" i="1"/>
  <c r="U132" i="1"/>
  <c r="V132" i="1" s="1"/>
  <c r="T132" i="1"/>
  <c r="U131" i="1"/>
  <c r="V131" i="1" s="1"/>
  <c r="T131" i="1"/>
  <c r="U130" i="1"/>
  <c r="V130" i="1" s="1"/>
  <c r="T130" i="1"/>
  <c r="U129" i="1"/>
  <c r="V129" i="1" s="1"/>
  <c r="T129" i="1"/>
  <c r="U128" i="1"/>
  <c r="V128" i="1" s="1"/>
  <c r="T128" i="1"/>
  <c r="U127" i="1"/>
  <c r="V127" i="1" s="1"/>
  <c r="T127" i="1"/>
  <c r="U126" i="1"/>
  <c r="V126" i="1" s="1"/>
  <c r="T126" i="1"/>
  <c r="U125" i="1"/>
  <c r="V125" i="1" s="1"/>
  <c r="T125" i="1"/>
  <c r="U124" i="1"/>
  <c r="V124" i="1" s="1"/>
  <c r="T124" i="1"/>
  <c r="U123" i="1"/>
  <c r="V123" i="1" s="1"/>
  <c r="T123" i="1"/>
  <c r="U122" i="1"/>
  <c r="V122" i="1" s="1"/>
  <c r="T122" i="1"/>
  <c r="U121" i="1"/>
  <c r="V121" i="1" s="1"/>
  <c r="T121" i="1"/>
  <c r="U120" i="1"/>
  <c r="V120" i="1" s="1"/>
  <c r="T120" i="1"/>
  <c r="U119" i="1"/>
  <c r="V119" i="1" s="1"/>
  <c r="T119" i="1"/>
  <c r="U118" i="1"/>
  <c r="V118" i="1" s="1"/>
  <c r="T118" i="1"/>
  <c r="U117" i="1"/>
  <c r="V117" i="1" s="1"/>
  <c r="T117" i="1"/>
  <c r="U116" i="1"/>
  <c r="V116" i="1" s="1"/>
  <c r="T116" i="1"/>
  <c r="U115" i="1"/>
  <c r="V115" i="1" s="1"/>
  <c r="T115" i="1"/>
  <c r="U114" i="1"/>
  <c r="V114" i="1" s="1"/>
  <c r="T114" i="1"/>
  <c r="U113" i="1"/>
  <c r="V113" i="1" s="1"/>
  <c r="T113" i="1"/>
  <c r="U112" i="1"/>
  <c r="V112" i="1" s="1"/>
  <c r="T112" i="1"/>
  <c r="U111" i="1"/>
  <c r="V111" i="1" s="1"/>
  <c r="T111" i="1"/>
  <c r="U110" i="1"/>
  <c r="V110" i="1" s="1"/>
  <c r="T110" i="1"/>
  <c r="U109" i="1"/>
  <c r="V109" i="1" s="1"/>
  <c r="T109" i="1"/>
  <c r="U108" i="1"/>
  <c r="V108" i="1" s="1"/>
  <c r="T108" i="1"/>
  <c r="U107" i="1"/>
  <c r="V107" i="1" s="1"/>
  <c r="T107" i="1"/>
  <c r="U106" i="1"/>
  <c r="V106" i="1" s="1"/>
  <c r="T106" i="1"/>
  <c r="U105" i="1"/>
  <c r="V105" i="1" s="1"/>
  <c r="T105" i="1"/>
  <c r="U104" i="1"/>
  <c r="V104" i="1" s="1"/>
  <c r="T104" i="1"/>
  <c r="U103" i="1"/>
  <c r="V103" i="1" s="1"/>
  <c r="T103" i="1"/>
  <c r="U102" i="1"/>
  <c r="V102" i="1" s="1"/>
  <c r="T102" i="1"/>
  <c r="U101" i="1"/>
  <c r="V101" i="1" s="1"/>
  <c r="T101" i="1"/>
  <c r="U100" i="1"/>
  <c r="V100" i="1" s="1"/>
  <c r="T100" i="1"/>
  <c r="U99" i="1"/>
  <c r="V99" i="1" s="1"/>
  <c r="T99" i="1"/>
  <c r="U98" i="1"/>
  <c r="V98" i="1" s="1"/>
  <c r="T98" i="1"/>
  <c r="U97" i="1"/>
  <c r="V97" i="1" s="1"/>
  <c r="T97" i="1"/>
  <c r="U96" i="1"/>
  <c r="V96" i="1" s="1"/>
  <c r="T96" i="1"/>
  <c r="U95" i="1"/>
  <c r="V95" i="1" s="1"/>
  <c r="T95" i="1"/>
  <c r="U94" i="1"/>
  <c r="V94" i="1" s="1"/>
  <c r="T94" i="1"/>
  <c r="U93" i="1"/>
  <c r="V93" i="1" s="1"/>
  <c r="T93" i="1"/>
  <c r="U92" i="1"/>
  <c r="V92" i="1" s="1"/>
  <c r="T92" i="1"/>
  <c r="U91" i="1"/>
  <c r="V91" i="1" s="1"/>
  <c r="T91" i="1"/>
  <c r="U90" i="1"/>
  <c r="V90" i="1" s="1"/>
  <c r="T90" i="1"/>
  <c r="U89" i="1"/>
  <c r="V89" i="1" s="1"/>
  <c r="T89" i="1"/>
  <c r="U88" i="1"/>
  <c r="V88" i="1" s="1"/>
  <c r="T88" i="1"/>
  <c r="U87" i="1"/>
  <c r="V87" i="1" s="1"/>
  <c r="T87" i="1"/>
  <c r="U86" i="1"/>
  <c r="V86" i="1" s="1"/>
  <c r="T86" i="1"/>
  <c r="U85" i="1"/>
  <c r="V85" i="1" s="1"/>
  <c r="T85" i="1"/>
  <c r="U84" i="1"/>
  <c r="V84" i="1" s="1"/>
  <c r="T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T163" i="1" s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V31" i="1"/>
  <c r="U31" i="1"/>
  <c r="T31" i="1"/>
  <c r="G163" i="1"/>
  <c r="N163" i="1"/>
  <c r="U163" i="1" l="1"/>
  <c r="V163" i="1" l="1"/>
</calcChain>
</file>

<file path=xl/sharedStrings.xml><?xml version="1.0" encoding="utf-8"?>
<sst xmlns="http://schemas.openxmlformats.org/spreadsheetml/2006/main" count="748" uniqueCount="371">
  <si>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</si>
  <si>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</si>
  <si>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</si>
  <si>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</si>
  <si>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</si>
  <si>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</si>
  <si>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</si>
  <si>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</si>
  <si>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</si>
  <si>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</si>
  <si>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</si>
  <si>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</si>
  <si>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</si>
  <si>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</si>
  <si>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</si>
  <si>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</si>
  <si>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</si>
  <si>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</si>
  <si>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</si>
  <si>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</si>
  <si>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</si>
  <si>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</si>
  <si>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</si>
  <si>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</si>
  <si>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</si>
  <si>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</si>
  <si>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</si>
  <si>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</si>
  <si>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</si>
  <si>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</si>
  <si>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</si>
  <si>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</si>
  <si>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</si>
  <si>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</si>
  <si>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</si>
  <si>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</si>
  <si>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</si>
  <si>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</si>
  <si>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</si>
  <si>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</si>
  <si>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</si>
  <si>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</si>
  <si>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</si>
  <si>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</si>
  <si>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</si>
  <si>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</si>
  <si>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</si>
  <si>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</si>
  <si>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</si>
  <si>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</si>
  <si>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</si>
  <si>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</si>
  <si>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</si>
  <si>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</si>
  <si>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</si>
  <si>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</si>
  <si>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</si>
  <si>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</si>
  <si>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</si>
  <si>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</si>
  <si>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</si>
  <si>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</si>
  <si>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</si>
  <si>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</si>
  <si>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</si>
  <si>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</si>
  <si>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</si>
  <si>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</si>
  <si>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</si>
  <si>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</si>
  <si>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</si>
  <si>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</si>
  <si>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</si>
  <si>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</si>
  <si>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</si>
  <si>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</si>
  <si>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</si>
  <si>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</si>
  <si>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</si>
  <si>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</si>
  <si>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</si>
  <si>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</si>
  <si>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</si>
  <si>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</si>
  <si>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</si>
  <si>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</si>
  <si>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</si>
  <si>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</si>
  <si>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</si>
  <si>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</si>
  <si>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</si>
  <si>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</si>
  <si>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</si>
  <si>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</si>
  <si>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</si>
  <si>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</si>
  <si>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</si>
  <si>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</si>
  <si>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</si>
  <si>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</si>
  <si>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</si>
  <si>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</si>
  <si>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09.02.2026</t>
  </si>
  <si>
    <t>0000-004544</t>
  </si>
  <si>
    <t>Лот делимый.</t>
  </si>
  <si>
    <t>`000005126</t>
  </si>
  <si>
    <t>Автомат дифференциальный EZ9D34625 - 1 полюс + нейтраль, 25А, класс АС, Icn 4,5кА Shcneider Electric</t>
  </si>
  <si>
    <t>Или аналог</t>
  </si>
  <si>
    <t>`000005135</t>
  </si>
  <si>
    <t>Автоматический выключатель ВА88-32 С125 400В 125А</t>
  </si>
  <si>
    <t>`000005155</t>
  </si>
  <si>
    <t>Выключатель автоматический  BMS413 3п 32А C 4,5кA 2CDS643041R0324 ABB</t>
  </si>
  <si>
    <t>`000005163</t>
  </si>
  <si>
    <t xml:space="preserve">Выключатель автоматический однополюсный 1п С 10А 4.5кА Basic M BMS411C10 2CDS641041R0104 ABB </t>
  </si>
  <si>
    <t>`000005164</t>
  </si>
  <si>
    <t xml:space="preserve">Выключатель автоматический однополюсный 1п С 25А 4.5кА Basic M BMS411C25 CDS641041R0254 ABB </t>
  </si>
  <si>
    <t>Или аналог.</t>
  </si>
  <si>
    <t>`000005172</t>
  </si>
  <si>
    <t>Выключатель автоматический однополюсный SH201L 6А х-ка B 4,5кА 2CDS241001R0065 ABB</t>
  </si>
  <si>
    <t>`000005237</t>
  </si>
  <si>
    <t>A9C20532 Модульный контактор Shneider Electric iCT25A 2НО 230/240В АС 50ГЦ</t>
  </si>
  <si>
    <t>или качественный аналог</t>
  </si>
  <si>
    <t>Производитель:Schneider Electric Ед.измерения: Тип изделия Контактор Серия ACTI9 Номинальный ток, А25 Количество силовыхполюсов 2 Количество модулей DIN 1 Напряжение катушки управления, В 220 Род тока катушки управления Переменный (AC) Напряжение В 220 Род тока Переменный (AC) Количество силовых НО контактов 2 Количество силовых НЗ контактов 0 Количество НО контактов 2 Количество НЗ контактов 0 Или аналог</t>
  </si>
  <si>
    <t>`000006744</t>
  </si>
  <si>
    <t>Тепловое реле перегрузки Schneider-Electric TeSys LRD365</t>
  </si>
  <si>
    <t>или аналогичный РТИ-5370 предел регулировки тока уствки 63-90А.</t>
  </si>
  <si>
    <t>`000007256</t>
  </si>
  <si>
    <t>Контактор  LC1D65M7, 3НО сил.конт.+доп.конт.1НО+1НЗ, 30кВт 65А 400В АС3, катушка управления 220В 50Гц Schneider-Electric</t>
  </si>
  <si>
    <t>`000007259</t>
  </si>
  <si>
    <t>Контактор  LC1D25M7, 3НО сил.конт.+доп.конт.1НО+1НЗ, 11кВт 25А 400В АС3, катушка управления 220В 50Гц Schneider-Electric</t>
  </si>
  <si>
    <t>Номин. раб. ток Ie при AC-3, 400 В 25А. Количество вспомогательных. нормально замкнутых (НЗ) контактов 1. Количество вспомогательных. нормально разомкнутых (НО) контактов 1. Тип напряжения управления AC (перемен.) Номин. напряжение питания цепи управления Us AC 50 Гц, В 220. Или аналог.</t>
  </si>
  <si>
    <t>`000007290</t>
  </si>
  <si>
    <t>Тепловое реле ABB TA25-DU-6.5 для контакторов A9..A30 артикул: 1SAZ211201R1038</t>
  </si>
  <si>
    <t>Регулируемый диапазон тока, А	4.5...6. Или аналог</t>
  </si>
  <si>
    <t>`000012547</t>
  </si>
  <si>
    <t>Автоматический выключатель 1п  16А  АВВ S201-С16</t>
  </si>
  <si>
    <t>Код АББ S201-C16 Номинальный ток, А 16 Характеристика C Номинальная отключающая способность, кA 6 Силовых полюсов 1P Модулей DIN 1 Номинальноенапряжение, В 220/230 Степень защиты IP20 Способ монтажа DIN-рейка Или аналог</t>
  </si>
  <si>
    <t>`000012549</t>
  </si>
  <si>
    <t>Автоматический выключатель 3п 4А  АВВ MS116-4</t>
  </si>
  <si>
    <t xml:space="preserve">или аналогичный в комплекте с сигнальным контактом (НО+НЗ), аналогичный по габаритным, установочным размерам и техническим характеристикам, в том числе ресурсу с предоставленим подробных технических характеристик, полной маркировки и её расшифровки для предложенного наименования ТМЦ </t>
  </si>
  <si>
    <t>`000012862</t>
  </si>
  <si>
    <t>Автомат дифференциальный ABB DS201 C25 AC 30mA арт. 2CSR255040R1254</t>
  </si>
  <si>
    <t>`000012866</t>
  </si>
  <si>
    <t>Автомат дифференциальный ABB DS201 C16 AC 30mА арт. 2CSR255040R1164</t>
  </si>
  <si>
    <t>`000024719</t>
  </si>
  <si>
    <t>Автоматический выключатель iC60N 3П 6A C</t>
  </si>
  <si>
    <t>Автоматический выключатель iC60N 3П 6A C, A9F79306 или качественный аналог</t>
  </si>
  <si>
    <t>`000029033</t>
  </si>
  <si>
    <t>Автоматический выключатель дифференциального типа АВДТ-32 С32</t>
  </si>
  <si>
    <t>Номин ток 32 А. Характеристика срабатывания - кривая тока C. Количество полюсов 1+N. Номин ток утечки 0,03 А. Отключающая способность 6.0 кА. Наличие дифференциального расцепителя. Ширина по количеству модульных расстояний	не более 2-х. Или аналог. AR-B06S-1N-C32A030.</t>
  </si>
  <si>
    <t>`000029035</t>
  </si>
  <si>
    <t>Автоматический выключатель дифферинциального типа АВДТ-32 С25</t>
  </si>
  <si>
    <t>Номин ток 25 А.. Характеристика срабатывания - кривая тока C. Количество полюсов 1+N. Номин ток утечки 0,03 А. Отключающая способность 6.0 кА. Наличие дифференциального расцепителя. Ширина по количеству модульных расстояний	не более 2-х. Или аналог AR-B06S-1N-C25A030.</t>
  </si>
  <si>
    <t>`000029036</t>
  </si>
  <si>
    <t>Автоматический выключатель дифферинциального типа АВДТ-32 С16</t>
  </si>
  <si>
    <t>Номин ток 16 А. Характеристика срабатывания - кривая тока C. Количество полюсов 1+N. Номин ток утечки 0,03 А. Отключающая способность 6.0 кА. Наличие дифференциального расцепителя. Ширина по количеству модульных расстояний	не более 2-х. Или аналог. AR-B06S-1N-C16C030.</t>
  </si>
  <si>
    <t>Номин ток 16 А. Характеристика срабатывания - кривая тока C. Количество полюсов 1+N. Номин ток утечки 0,03 А. Отключающая способность 6.0 кА. Наличие дифференциального расцепителя. Ширина по количеству модульных расстояний	не более 2-х.Или аналог. AR-B06S-1N-C16C030.</t>
  </si>
  <si>
    <t>`000029351</t>
  </si>
  <si>
    <t>Выключатель дифференциального тока R10N 4P 80А 100мА тип A</t>
  </si>
  <si>
    <t>`000029352</t>
  </si>
  <si>
    <t>Выключатель дифференциального тока R10N 4P 80А 300мА тип A</t>
  </si>
  <si>
    <t>`000029353</t>
  </si>
  <si>
    <t>Автоматический выключатель ARMAT M10N 1P C 1А IEK</t>
  </si>
  <si>
    <t>Данная позиция приобретается только совместно с позицией Аварийный контакт AR-AUX-AC 240...415В IEK</t>
  </si>
  <si>
    <t>или аналог не уступающий по качеству и ресурсу</t>
  </si>
  <si>
    <t>`000029354</t>
  </si>
  <si>
    <t>Автоматический выключатель ARMAT M10N 1P C 2А IEK</t>
  </si>
  <si>
    <t>`000029355</t>
  </si>
  <si>
    <t>Автоматический выключатель ARMAT M10N 1П C 6А IEK</t>
  </si>
  <si>
    <t>`000029356</t>
  </si>
  <si>
    <t>Автоматический выключатель ARMAT M10N 1П C 10А IEK</t>
  </si>
  <si>
    <t>Номин ток 10.0 А . Характеристика срабатывания - кривая тока C. Количество полюсов 1. Отключающая способность по EN 60898 10 кА. Или аналог. AR-M10N-1-C010.</t>
  </si>
  <si>
    <t>`000029357</t>
  </si>
  <si>
    <t>Автоматический выключатель ARMAT M10N 1П C 16А IEK</t>
  </si>
  <si>
    <t>Номин ток 16 А . Характеристика срабатывания - кривая тока C. Количество полюсов 1. Отключающая способность по EN 60898 10 кА. Или аналог AR-M10N-1-C016.</t>
  </si>
  <si>
    <t>Номин ток 16 А . Характеристика срабатывания - кривая тока C. Количество полюсов 1. Отключающая способность по EN 60898 10 кА. Или аналог. AR-M10N-1-C016</t>
  </si>
  <si>
    <t>`000029358</t>
  </si>
  <si>
    <t>Автоматический выключатель ARMAT M10N 1П C 25А IEK</t>
  </si>
  <si>
    <t>Номин ток 25 А . Характеристика срабатывания - кривая тока C. Количество полюсов 1. Отключающая способность по EN 60898 10 кА. Или аналог. AR-M06N-1-C025</t>
  </si>
  <si>
    <t>`000029359</t>
  </si>
  <si>
    <t>Автоматический выключатель ARMAT M10N 1П C 32А IEK</t>
  </si>
  <si>
    <t>`000029361</t>
  </si>
  <si>
    <t>Автоматический выключатель ARMAT M10N 3П C 10А IEK</t>
  </si>
  <si>
    <t>Или аналог. При заказе аналога необходимо включить в комплект приобретения контакт состояния. технические характеристики: Тип напряжения Переменный (AC); Частота 50 Гц; Макс сечение входящего кабеля 25 мм²; Режим работы Продолжительный-S1; Характеристика срабатывания - кривая тока - C; Номин напряжение изоляции Ui 500 В; Класс токоограничения 3; Номин импульсное выдерживаемое напряжение 6 кВ; Ширина по количеству модульных расстояний 3; Тип подключения Винтовое соединение; Потери энергии 3.0 Вт;</t>
  </si>
  <si>
    <t>`000029362</t>
  </si>
  <si>
    <t>Автоматический выключатель ARMAT M10N 3П C 16А IEK</t>
  </si>
  <si>
    <t>Номин ток 16 А . Характеристика срабатывания - кривая тока C. Количество полюсов 3. Отключающая способность по EN 60898 10 кА. Или аналог</t>
  </si>
  <si>
    <t>`000029363</t>
  </si>
  <si>
    <t>Автоматический выключатель ARMAT M10N 3П C 25А IEK</t>
  </si>
  <si>
    <t>`000029364</t>
  </si>
  <si>
    <t>Автоматический выключатель ARMAT M10N 3П C 32А IEK</t>
  </si>
  <si>
    <t>`000034852</t>
  </si>
  <si>
    <t>Контактор ПМЛ-1101-10А-42АС-УХЛ4-Б-КЭАЗ</t>
  </si>
  <si>
    <t>Напряжение питания катушки - 42вольта 50/60 Гц, количество вспомогательных размыкающих контактов - 1</t>
  </si>
  <si>
    <t>`000034860</t>
  </si>
  <si>
    <t>Контроллер тока и напряжения электронный ЭКТН-250-Д</t>
  </si>
  <si>
    <t>ЭКТН-250 Д 220AC 10R - SD USB RS485 RZ2 D42 TU42 с повторным пуском.</t>
  </si>
  <si>
    <t>`000034877</t>
  </si>
  <si>
    <t>Аварийный контакт AR-AUX-AC 240...415В IEK</t>
  </si>
  <si>
    <t>Аналог недопустим, т.к. будет применятся к пуско-защитной аппаратуре из данной заявки</t>
  </si>
  <si>
    <t>`000034958</t>
  </si>
  <si>
    <t>Выключатель дифференциального тока R10N 4P 25А 30мА тип AC</t>
  </si>
  <si>
    <t>`000034959</t>
  </si>
  <si>
    <t>Выключатель дифференциального тока R10N 4P 40А 30мА тип AC</t>
  </si>
  <si>
    <t>`000034960</t>
  </si>
  <si>
    <t>Выключатель автоматический дифференциальный АД12 2Р 10А 30мА</t>
  </si>
  <si>
    <t>`000034961</t>
  </si>
  <si>
    <t>Выключатель автоматический дифференциальный АД12 2Р 16А 30мА</t>
  </si>
  <si>
    <t>`000034962</t>
  </si>
  <si>
    <t>Выключатель автоматический дифференциальный АД12 2Р 25А 30мА</t>
  </si>
  <si>
    <t>`000034963</t>
  </si>
  <si>
    <t>Выключатель автоматический дифференциальный АД12 2Р 32А 30мА</t>
  </si>
  <si>
    <t>`000034964</t>
  </si>
  <si>
    <t>Выключатель автоматический дифференциальный АД14 4Р 10А 30мА</t>
  </si>
  <si>
    <t>`000034965</t>
  </si>
  <si>
    <t>Выключатель автоматический дифференциальный АД14 4Р 16А 30мА</t>
  </si>
  <si>
    <t>`000034966</t>
  </si>
  <si>
    <t>Выключатель автоматический дифференциальный АД14 4Р 25А 30мА</t>
  </si>
  <si>
    <t>`000034967</t>
  </si>
  <si>
    <t>Выключатель автоматический дифференциальный АД14 4Р 32А 30мА</t>
  </si>
  <si>
    <t>`000034968</t>
  </si>
  <si>
    <t>Выключатель автоматический дифференциального тока B06S 1P+NP B6 30мА тип AC (18мм)</t>
  </si>
  <si>
    <t>`000034969</t>
  </si>
  <si>
    <t>Выключатель автоматический дифференциального тока B06S 1P+NP C6 30мА тип AC (18мм) IEK</t>
  </si>
  <si>
    <t>`000034970</t>
  </si>
  <si>
    <t>Выключатель автоматический дифференциального тока B06S 1P+NP C16 30мА тип AC (18мм)</t>
  </si>
  <si>
    <t>`000034971</t>
  </si>
  <si>
    <t>Аварийный контакт AR-AUX-AC 240...415В</t>
  </si>
  <si>
    <t>`000034972</t>
  </si>
  <si>
    <t>Контакт состояния КСВ47 новая серия на DIN-рейку IEK</t>
  </si>
  <si>
    <t>`000038800</t>
  </si>
  <si>
    <t>Автоматический выключатель ARMAT M10N 1P C 6А IEK</t>
  </si>
  <si>
    <t>`000038801</t>
  </si>
  <si>
    <t>Автоматический выключатель ARMAT M10N 1P C 10А IEK</t>
  </si>
  <si>
    <t>`000038802</t>
  </si>
  <si>
    <t>Автоматический выключатель ARMAT M10N 1P C 16А IEK</t>
  </si>
  <si>
    <t>`000038803</t>
  </si>
  <si>
    <t>Автоматический выключатель ARMAT M10N 1P C 25А IEK</t>
  </si>
  <si>
    <t>`000038804</t>
  </si>
  <si>
    <t>Автоматический выключатель ARMAT M10N 1P C 32А IEK</t>
  </si>
  <si>
    <t>`000038805</t>
  </si>
  <si>
    <t>Автоматический выключатель ARMAT M10N 1P C 40А IEK</t>
  </si>
  <si>
    <t>`000038806</t>
  </si>
  <si>
    <t>Автоматический выключатель ARMAT M10N 1P C 50А IEK</t>
  </si>
  <si>
    <t>`000038807</t>
  </si>
  <si>
    <t>Автоматический выключатель ARMAT M10N 1P C 63А IEK</t>
  </si>
  <si>
    <t>`000038808</t>
  </si>
  <si>
    <t>ARMAT Автоматический выключатель M10N 3P C 1А IEK</t>
  </si>
  <si>
    <t>`000038809</t>
  </si>
  <si>
    <t>ARMAT Автоматический выключатель M10N 3P C 2А IEK</t>
  </si>
  <si>
    <t>`000038810</t>
  </si>
  <si>
    <t>ARMAT Автоматический выключатель M10N 3P C 6А IEK</t>
  </si>
  <si>
    <t>`000038811</t>
  </si>
  <si>
    <t>ARMAT Автоматический выключатель M10N 3P C 10А IEK</t>
  </si>
  <si>
    <t>`000038812</t>
  </si>
  <si>
    <t>ARMAT Автоматический выключатель M10N 3P C 16А IEK</t>
  </si>
  <si>
    <t>`000038813</t>
  </si>
  <si>
    <t>ARMAT Автоматический выключатель M10N 3P C 25А IEK</t>
  </si>
  <si>
    <t>`000038814</t>
  </si>
  <si>
    <t>ARMAT Автоматический выключатель M10N 3P C 32А IEK</t>
  </si>
  <si>
    <t>`000038815</t>
  </si>
  <si>
    <t>ARMAT Автоматический выключатель M10N 3P C 40А IEK</t>
  </si>
  <si>
    <t>`000038816</t>
  </si>
  <si>
    <t>ARMAT Автоматический выключатель M10N 3P C 50А IEK</t>
  </si>
  <si>
    <t>`000038817</t>
  </si>
  <si>
    <t>ARMAT Автоматический выключатель M10N 3P C 63А IEK</t>
  </si>
  <si>
    <t>`000038818</t>
  </si>
  <si>
    <t>ARMAT Автоматический выключатель M10H 3P C 100А IEK</t>
  </si>
  <si>
    <t>`000038819</t>
  </si>
  <si>
    <t>ARMAT Автоматический выключатель M10H 3P C 80А IEK</t>
  </si>
  <si>
    <t>`000038820</t>
  </si>
  <si>
    <t>ARMAT Автоматический выключатель дифференциального тока B06S 1P+NP C6 30мА тип AC (18мм) IEK</t>
  </si>
  <si>
    <t>`000038821</t>
  </si>
  <si>
    <t>ARMAT Автоматический выключатель дифференциального тока B06S 1P+NP C10 30мА тип AC (18мм) IEK</t>
  </si>
  <si>
    <t>`000038822</t>
  </si>
  <si>
    <t>ARMAT Автоматический выключатель дифференциального тока B06S 1P+NP C16 30мА тип AC (18мм) IEK</t>
  </si>
  <si>
    <t>`000038823</t>
  </si>
  <si>
    <t>ARMAT Автоматический выключатель дифференциального тока B06S 1P+NP C25 30мА тип AC (18мм) IEK</t>
  </si>
  <si>
    <t>`000038824</t>
  </si>
  <si>
    <t>ARMAT Автоматический выключатель дифференциального тока B06S 1P+NP C32 30мА тип AC (18мм) IEK</t>
  </si>
  <si>
    <t>`000038825</t>
  </si>
  <si>
    <t>KARAT Автоматический выключатель дифференциального тока АВДТ 34 C16 30мА тип A IEK</t>
  </si>
  <si>
    <t>`000038826</t>
  </si>
  <si>
    <t>KARAT Автоматический выключатель дифференциального тока АВДТ 34 C25 30мА тип A IEK</t>
  </si>
  <si>
    <t>`000038827</t>
  </si>
  <si>
    <t>KARAT Автоматический выключатель дифференциального тока АВДТ 34 C32 30мА тип A IEK</t>
  </si>
  <si>
    <t>`000038828</t>
  </si>
  <si>
    <t>KARAT Автоматический выключатель дифференциального тока АВДТ 34 C32 100мА тип A IEK</t>
  </si>
  <si>
    <t>`000038829</t>
  </si>
  <si>
    <t>KARAT Автоматический выключатель дифференциального тока АВДТ 34 C40 100мА тип A IEK</t>
  </si>
  <si>
    <t>`000038830</t>
  </si>
  <si>
    <t>KARAT Автоматический выключатель дифференциального тока АВДТ 34 C63 100мА тип A IEK</t>
  </si>
  <si>
    <t>`000038831</t>
  </si>
  <si>
    <t>KARAT Автоматический выключатель дифференциального тока АВДТ 34 C32 300мА тип A IEK</t>
  </si>
  <si>
    <t>`000038832</t>
  </si>
  <si>
    <t>KARAT Автоматический выключатель дифференциального тока АВДТ 34 C40 300мА тип A IEK</t>
  </si>
  <si>
    <t>`000038833</t>
  </si>
  <si>
    <t>KARAT Автоматический выключатель дифференциального тока АВДТ 34 C63 300мА тип A IEK</t>
  </si>
  <si>
    <t>`000038834</t>
  </si>
  <si>
    <t>ARMAT Контактор КМИ-А-23212 LC1D 32А 230В/АС3 1NO/1NC IEK</t>
  </si>
  <si>
    <t>Данная позиция приобретается только совместно с позицией Приставка ПКИ-22 дополнительные контакты 2NO+2NC IEK</t>
  </si>
  <si>
    <t>`000038835</t>
  </si>
  <si>
    <t>ARMAT Контактор КМИ-А-35012 LC1D 50А 230В/АС3 1NO/1NC IEK</t>
  </si>
  <si>
    <t>`000038836</t>
  </si>
  <si>
    <t>ARMAT Контактор КМИ-А-49512 LC1D 95А 230В/АС3 1NO/1NC IEK</t>
  </si>
  <si>
    <t>`000038874</t>
  </si>
  <si>
    <t>Приставка ПКИ-22 дополнительные контакты 2NO+2NC IEK</t>
  </si>
  <si>
    <t>`000038875</t>
  </si>
  <si>
    <t>Аварийный контакт АК32-20</t>
  </si>
  <si>
    <t>`000038876</t>
  </si>
  <si>
    <t>Дополнительный контакт ДК80-20</t>
  </si>
  <si>
    <t>`000039373</t>
  </si>
  <si>
    <t>ARMAT Контактор КМИ-А-10912 LC1D 9А 230В/АС3 1NO/1NC IEK</t>
  </si>
  <si>
    <t>`000039374</t>
  </si>
  <si>
    <t>ARMAT Контактор КМИ-А-23212 LC1D 32А 400В/АС3 1NO/1NC IEK</t>
  </si>
  <si>
    <t>`000039449</t>
  </si>
  <si>
    <t>Контактор NXC-330 330A 220В/АС3 2НО+2НЗ 50Гц (R)(CHINT)</t>
  </si>
  <si>
    <t>`000039450</t>
  </si>
  <si>
    <t>Контактор NXC-265 265A 220В/АС3 2НО+2НЗ 50Гц (R)(CHINT)</t>
  </si>
  <si>
    <t>`000039451</t>
  </si>
  <si>
    <t>Контактор IEK КТИ-5150 150А, 230В/АСЗ KKT50-150-230-10</t>
  </si>
  <si>
    <t>Напряжение катушки управления 400В. или аналог</t>
  </si>
  <si>
    <t>`000039461</t>
  </si>
  <si>
    <t>Приставка 2НО+2НЗ доп. контакты AX-3X/22 к контактору NXC-06~630 (CHINT)</t>
  </si>
  <si>
    <t>`000039707</t>
  </si>
  <si>
    <t>Автоматический выключатель АВВ 1 п 25А</t>
  </si>
  <si>
    <t>Код АББ S201-C25 Штрихкод EAN 4016779464604 Номинальный ток, А 25 Характеристика C Номинальная отключающая способность, кA 6 Силовых полюсов 1P Модулей DIN 1 Номинальное напряжение, В 220/230 Степень защиты IP20 Способ монтажа DIN-рейка Или аналог</t>
  </si>
  <si>
    <t>`000039721</t>
  </si>
  <si>
    <t>Контактор КТИ-5265 265А 400В/АС3 IEK</t>
  </si>
  <si>
    <t>`000040369</t>
  </si>
  <si>
    <t>Выключатель автоматический однополюсный 10А C ВА47-29 4.5кА MVA20-1-010-C IEK</t>
  </si>
  <si>
    <t>`000041155</t>
  </si>
  <si>
    <t>Контактор модульный  iCT Acti 9 Schneider Electric 2 полюс 16A 2НО 230/240В АС 50ГЦ 1 модуль A9C22712</t>
  </si>
  <si>
    <t>`000041167</t>
  </si>
  <si>
    <t>Контактор ARMAT КМИ-А-11812 LC1D 18А 230В/АС3 1NO/1NC IEK</t>
  </si>
  <si>
    <t>`000041168</t>
  </si>
  <si>
    <t>Контактор ARMAT  КМИ-А-22512 LC1D 25А 230В/АС3 1NO/1NC IEK</t>
  </si>
  <si>
    <t>`000041176</t>
  </si>
  <si>
    <t>Выключатель автоматический ARMAT M10N 1P C 4А IEK</t>
  </si>
  <si>
    <t>`000041177</t>
  </si>
  <si>
    <t>Выключатель ARMAT автоматический  дифференциального тока B10N 1P+NP C10 30мА тип A (36мм) IEK</t>
  </si>
  <si>
    <t>`000041178</t>
  </si>
  <si>
    <t>Выключатель ARMAT автоматический дифференциального тока B10N 1P+NP C16 30мА тип A (36мм) IEK</t>
  </si>
  <si>
    <t>`000041179</t>
  </si>
  <si>
    <t>Выключатель ARMAT автоматический дифференциального тока B10N 1P+NP C25 30мА тип A (36мм) IEK</t>
  </si>
  <si>
    <t>`000041180</t>
  </si>
  <si>
    <t>Выключатель ARMAT автоматический дифференциального тока B10N 1P+NP C32 30мА тип A (36мм) IEK</t>
  </si>
  <si>
    <t>`000041181</t>
  </si>
  <si>
    <t>Выключатель ARMAT автоматический дифференциального тока B10N 1P+NP C40 30мА тип A (36мм) IEK</t>
  </si>
  <si>
    <t>`000041182</t>
  </si>
  <si>
    <t>Контактор ARMAT КМИ-А-48012 LC1D 80А 230В/АС3 1NO/1NC IEK</t>
  </si>
  <si>
    <t>Производитель:ABB :2CDS643041R0324Ед.измерения: шт Тип изделия Выключательавтоматический Серия Basic M Количество силовых полюсов 3 Номинальный ток, А 32 Характеристикаэл.магнитного расцепителя   C Номинальная отключающая способность, кА (AC) (IEC/EN 60898)   4.5 Высота, мм  87 Масса, кг 0.309 Номинальное напряжение, В    400 Способ монтажа DIN -рейкаИсполнение Степень защиты IP20 Количество модулей DIN 3 Напряжение, В 380 Глубина, мм  73 Ширина, мм 53 Ка     3 Класс токоограничения 3 Количество защищенных полюсов 3 Степень загрязнения 2 Тип напряжения (тока)   Переменный (AC) Частота, Гц 50</t>
  </si>
  <si>
    <t>Серия SH200L Произведено Германия Температура окружающей среды при эксплуатации по 55 град.C Отключающая способность 4,5 кА Бренд ABB Степень защиты IP IP20 Количество полюсов 1 Род тока Переменный ток (AC) Ширина в числах модульных расстояний 1 Глубина монтажа, установки, мм 69 мм Температура окружающей среды при эксплуатации с (-) 25 град.C Сечение однопроволочного проводника с 0.75 кв.мм Сечение однопроволочного проводника по 25 кв.мм Сечение многопроволочного гибкого проводника с 0.75 кв.мм Сечение многопроволочного гибкого проводника по 16 кв.мм Характеристикасрабатывания C Количество защищенных полюсов 1 Номинальный ток In 16 А</t>
  </si>
  <si>
    <t>Или аналог. При заказе аналога необходимо включить в комплект приобретения контакт состояния. технические характеристики: Тип напряжения Переменный (AC); Частота 50 Гц; Макс сечение входящего кабеля 25 мм²; Режим работы Продолжительный-S1; Характеристика срабатывания - кривая тока - C; Номин напряжение изоляции Ui 500 В; Класс токоограничения 3; Номин импульсное выдерживаемое напряжение 6 кВ; Ширина по количеству модульных расстояний 1; Тип подключения Винтовое соединение; Потери энергии 3.0 Вт; Степень защиты - IP20; Количество защищенных полюсов 1; Отключающая способность по EN 60898 10 кА; Отключающая способность по IEC 60947-2 15 кА; Тип расцепителя Тепловой, электромагнитный; Рабочая температура окружающей среды -40…+70 °C; Возможна дополнит комплектация - требуется; Время срабатывания расцепителя в зоне КЗ tm 0,1 с; Наличие теплового расцепителя - Да; Наличие электромагнитного расцепителя Да; Класс защиты от поражения электрическим током 0; Электр износостойкость 10000 циклов; Мех износостойкость 20000 циклов; Номинальное рабочее напряжение 230…400 В</t>
  </si>
  <si>
    <t>Или аналог. При заказе аналога необходимо включить в комплект приобретения контакт состояния. технические характеристики: Тип напряжения Переменный (AC); Частота 50 Гц; Макс сечение входящего кабеля 25 мм²; Режим работы Продолжительный-S1; Характеристика срабатывания - кривая тока - C; Номин напряжение изоляции Ui 500 В; Класс токоограничения 3; Номин импульсное выдерживаемое напряжение 6 кВ; Ширина по количеству модульных расстояний 3; Тип подключения Винтовое соединение; Потери энергии 3.0 Вт; Степень защиты - IP20; Количество защищенных полюсов 3; Отключающая способность по EN 60898 10 кА; Отключающая способность по IEC 60947-2 15 кА; Тип расцепителя Тепловой, электромагнитный; Рабочая температура окружающей среды -40…+70 °C; Возможна дополнит комплектация - требуется; Время срабатывания расцепителя в зоне КЗ tm 0,1 с; Наличие теплового расцепителя - Да; Наличие электромагнитного расцепителя Да; Класс защиты от поражения электрическим током 0; Электр износостойкость 10000 циклов; Мех износостойкость 20000 циклов; Номинальное рабочее напряжение 230…400 В</t>
  </si>
  <si>
    <t>Или аналог. При подборе аналога необходимо учитывать соответствующий аварийный контакт. Тип монтажа На DIN-рейку Частота 50 Гц Макс сечение входящего кабеля 25 мм² Режим работы Продолжительный-S1 Номин напряжение изоляции Ui 500 В Количество полюсов 4 Номин ток утечки 0.03 А Тип тока утечки Переменный (AC) Откл способность при коротком замыкании-Icw 10 кА Импульсная прочность - кА Конструктивный размер-в соотв с DIN 43880 4 Номин импульсное выдерживаемое напряжение 4 кВ Ширина по количеству модульных расстояний 4 Кратковременная задержка срабатывания Нет Номин напряжение 400 В Частота 50 Гц Степень защиты - IP IP20 Номинальный ток 25 А Сечение одножильного жёсткого провода 1,5…25 мм² Сечение многожильного гибкого провода 1,5…16 мм² Рабочая температура окружающей среды -25…45 °C Возможна дополнит комплектация Нет Условный номин диф ток КЗ 10 кА Электр износостойкость 6000 циклов Мех износостойкость 10000 циклов Номин неоткл диф ток 15.0 мА</t>
  </si>
  <si>
    <t>Или аналог. При подборе аналога необходимо учитывать соответствующий аварийный контакт. Тип монтажа На DIN-рейку Частота 50 Гц Макс сечение входящего кабеля 25 мм² Режим работы Продолжительный-S1 Номин напряжение изоляции Ui 500 В Количество полюсов 4 Номин ток утечки 0.03 А Тип тока утечки Переменный (AC) Откл способность при коротком замыкании-Icw 10 кА Импульсная прочность - кА Конструктивный размер-в соотв с DIN 43880 4 Номин импульсное выдерживаемое напряжение 4 кВ Ширина по количеству модульных расстояний 4 Номин напряжение 400 В Частота 50 Гц Степень защиты - IP IP20 Номинальный ток 40 А Сечение одножильного жёсткого провода 1,5…25 мм² Сечение многожильного гибкого провода 1,5…16 мм² Рабочая температура окружающей среды -25…45 °C Возможна дополнит комплектация Нет Условный номин диф ток КЗ 10 кА Электр износостойкость 6000 циклов Мех износостойкость 10000 циклов Номин неоткл диф ток 15.0 мА</t>
  </si>
  <si>
    <t>Или аналог. При подборе аналога необходимо учитывать соответствующий аварийный контакт. Тип напряжения Переменный (AC) Номин ток 10 А Номин раб напряжение 230 В Макс сечение входящего кабеля 35 мм² Характеристика срабатывания - кривая тока C Количество полюсов 2 Номин ток утечки 0,03 А Тип тока утечки Переменный (AC) Номин импульсное выдерживаемое напряжение 4 кВ Ширина по количеству модульных расстояний 3 Частота 50 Гц Степень защиты - IP IP20 Количество защищенных полюсов 2 Отключающая способность 4.5 кА Отключение нейтрали Да Отключающая способность по EN 60898 4,5 кА Отключающая способность по IEC 60947-2 4,5 кА Общ количество полюсов 2 Наличие теплового расцепителя Да Наличие электромагнитного расцепителя Да Наличие дифференциального расцепителя Да</t>
  </si>
  <si>
    <t>Или аналог. При подборе аналога необходимо учитывать соответствующий аварийный контакт. Тип напряжения Переменный (AC) Номин ток 16 А Номин раб напряжение 230 В Макс сечение входящего кабеля 35 мм² Характеристика срабатывания - кривая тока C Количество полюсов 2 Номин ток утечки 0,03 А Тип тока утечки Переменный (AC) Номин импульсное выдерживаемое напряжение 4 кВ Ширина по количеству модульных расстояний 3 Частота 50 Гц Степень защиты - IP IP20 Количество защищенных полюсов 2 Отключающая способность 4.5 кА Отключение нейтрали Да Отключающая способность по EN 60898 4,5 кА Отключающая способность по IEC 60947-2 4,5 кА Общ количество полюсов 2 Наличие теплового расцепителя Да Наличие электромагнитного расцепителя Да Наличие дифференциального расцепителя Да</t>
  </si>
  <si>
    <t>Или аналог. При подборе аналога необходимо учитывать соответствующий аварийный контакт. Тип напряжения Переменный (AC) Номин ток 25 А Номин раб напряжение 230 В Макс сечение входящего кабеля 35 мм² Характеристика срабатывания - кривая тока C Количество полюсов 2 Номин ток утечки 0,03 А Тип тока утечки Переменный (AC) Номин импульсное выдерживаемое напряжение 4 кВ Ширина по количеству модульных расстояний 3 Частота 50 Гц Степень защиты - IP IP20 Количество защищенных полюсов 2 Отключающая способность 4.5 кА Отключение нейтрали Да Отключающая способность по EN 60898 4,5 кА Отключающая способность по IEC 60947-2 4,5 кА Общ количество полюсов 2 Наличие теплового расцепителя Да Наличие электромагнитного расцепителя Да Наличие дифференциального расцепителя Да</t>
  </si>
  <si>
    <t>Или аналог. При подборе аналога необходимо учитывать соответствующий аварийный контакт. Тип напряжения Переменный (AC) Номин ток 32 А Номин раб напряжение 230 В Макс сечение входящего кабеля 35 мм² Характеристика срабатывания - кривая тока C Количество полюсов 2 Номин ток утечки 0,03 А Тип тока утечки Переменный (AC) Номин импульсное выдерживаемое напряжение 4 кВ Ширина по количеству модульных расстояний 3 Частота 50 Гц Степень защиты - IP IP20 Количество защищенных полюсов 2 Отключающая способность 4.5 кА Отключение нейтрали Да Отключающая способность по EN 60898 4,5 кА Отключающая способность по IEC 60947-2 4,5 кА Общ количество полюсов 2 Наличие теплового расцепителя Да Наличие электромагнитного расцепителя Да Наличие дифференциального расцепителя Да</t>
  </si>
  <si>
    <t>Или аналог. При подборе аналога необходимо учитывать соответствующий аварийный контакт. Тип напряжения Переменный (AC) Монтажная глубина - ниши 72,1 мм Номин ток 10 А Номин раб напряжение 230/400 В Макс сечение входящего кабеля 35 мм² Характеристика срабатывания - кривая тока C Количество полюсов 4 Номин ток утечки 0,03 А Тип тока утечки Переменный (AC) Номин импульсное выдерживаемое напряжение 4 кВ Ширина по количеству модульных расстояний 4,9 Частота 50 Гц Степень защиты - IP IP20 Количество защищенных полюсов 4 Отключающая способность 4.5 кА Отключение нейтрали Да Отключающая способность по EN 60898 4,5 кА Отключающая способность по IEC 60947-2 4,5 кА Общ количество полюсов 4 Наличие теплового расцепителя Да Наличие электромагнитного расцепителя Да Наличие дифференциального расцепителя Да</t>
  </si>
  <si>
    <t>Или аналог. При подборе аналога необходимо учитывать соответствующий аварийный контакт. Тип напряжения Переменный (AC) Номин ток 16 А Номин раб напряжение 230/400 В Макс сечение входящего кабеля 35 мм² Характеристика срабатывания - кривая тока C Количество полюсов 4 Номин ток утечки 0,03 А Тип тока утечки Переменный (AC) Номин импульсное выдерживаемое напряжение 4 кВ Ширина по количеству модульных расстояний 4,9 Частота 50 Гц Степень защиты - IP IP20 Количество защищенных полюсов 4 Отключающая способность 4.5 кА Отключение нейтрали Да Отключающая способность по EN 60898 4,5 кА Отключающая способность по IEC 60947-2 4,5 кА Общ количество полюсов 4 Наличие теплового расцепителя Да Наличие электромагнитного расцепителя Да Наличие дифференциального расцепителя Да</t>
  </si>
  <si>
    <t>Или аналог. При подборе аналога необходимо учитывать соответствующий аварийный контакт. Тип напряжения Переменный (AC) Номин ток 25 А Номин раб напряжение 230/400 В Макс сечение входящего кабеля 35 мм² Характеристика срабатывания - кривая тока C Количество полюсов 4 Номин ток утечки 0,03 А Тип тока утечки Переменный (AC) Номин импульсное выдерживаемое напряжение 4 кВ Ширина по количеству модульных расстояний 4,9 Частота 50 Гц Степень защиты - IP IP20 Количество защищенных полюсов 4 Отключающая способность 4.5 кА Отключение нейтрали Да Отключающая способность по EN 60898 4,5 кА Отключающая способность по IEC 60947-2 4,5 кА Общ количество полюсов 4 Наличие теплового расцепителя Да Наличие электромагнитного расцепителя Да Наличие дифференциального расцепителя Да</t>
  </si>
  <si>
    <t>Или аналог. При подборе аналога необходимо учитывать соответствующий аварийный контакт. Тип напряжения Переменный (AC) Номин ток 32 А Номин раб напряжение 230/400 В Макс сечение входящего кабеля 35 мм² Характеристика срабатывания - кривая тока C Количество полюсов 4 Номин ток утечки 0,03 А Тип тока утечки Переменный (AC) Номин импульсное выдерживаемое напряжение 4 кВ Ширина по количеству модульных расстояний 4,9 Частота 50 Гц Степень защиты - IP IP20 Количество защищенных полюсов 4 Отключающая способность 4.5 кА Отключение нейтрали Да Отключающая способность по EN 60898 4,5 кА Отключающая способность по IEC 60947-2 4,5 кА Общ количество полюсов 4 Наличие теплового расцепителя Да Наличие электромагнитного расцепителя Да Наличие дифференциального расцепителя Да</t>
  </si>
  <si>
    <t>Или аналог. При подборе аналога необходимо учитывать соответствующий аварийный контакт. Количество полюсов: 1+N Количество защищенных полюсов: 1 Номин раб напряжение: 230В Ширина по количеству модульных расстояний: 1 Макс сечение входящего кабеля: 10мм² Номин импульсное выдерживаемое напряжение: 4кВ Класс токоограничения: 3 Рабочий режим Продолжительный Тип тока утечки: Переменный (AC) Отключающая способность по IEC 61009-1: 6000А Электрическая износостойкость 10000В-О Частота: 50/60 Гц Тип расцепителя: Тепловой, электромагнитный Отключающая способность: 6.0кА Общ количество полюсов: 2 Тип подключения: Винтовое соединение Номин неоткл дифференциальный ток 15мА Механическая износостойкость 20000циклов В-О Тип монтажа: На DIN-рейку Номин ток утечки 0,03А Номин ток: 6А Температура эксплуатации -25…+45°C Характеристика срабатывания - кривая тока: B Степень защиты - IP: IP20</t>
  </si>
  <si>
    <t>Или аналог. При подборе аналога необходимо учитывать соответствующий аварийный контакт. Количество полюсов: 1+N Количество защищенных полюсов: 1 Номин раб напряжение: 230В Ширина по количеству модульных расстояний: 1 Макс сечение входящего кабеля: 10мм² Номин импульсное выдерживаемое напряжение: 4кВ Класс токоограничения: 3 Рабочий режим Продолжительный Тип тока утечки: Переменный (AC) Отключающая способность по IEC 61009-1: 6000А Электрическая износостойкость 10000В-О Частота: 50/60 Гц Тип расцепителя: Тепловой, электромагнитный Отключающая способность: 6.0кА Общ количество полюсов: 2 Тип подключения: Винтовое соединение Номин неоткл дифференциальный ток 15мА Механическая износостойкость 20000циклов В-О Тип монтажа: На DIN-рейку Номин ток утечки 0,03А Номин ток: 6А Температура эксплуатации -25…+45°C Характеристика срабатывания - кривая тока: C Степень защиты - IP: IP20</t>
  </si>
  <si>
    <t>Или аналог. При подборе аналога необходимо учитывать соответствующий аварийный контакт. Количество полюсов: 1+N Количество защищенных полюсов: 1 Номин раб напряжение: 230В Ширина по количеству модульных расстояний: 1 Макс сечение входящего кабеля: 10мм² Номин импульсное выдерживаемое напряжение: 4кВ Класс токоограничения: 3 Рабочий режим Продолжительный Тип тока утечки: A Отключающая способность по IEC 61009-1: 6000А Электрическая износостойкость 10000В-О Частота: 50/60 Гц Тип расцепителя: Тепловой, электромагнитный Отключающая способность: 6.0кА Общ количество полюсов: 2 Тип подключения: Винтовое соединение Номин неоткл дифференциальный ток 15мА Механическая износостойкость 20000циклов В-О Тип монтажа: На DIN-рейку Номин ток утечки 0,03А Номин ток: 16А Температура эксплуатации -25…+45°C Характеристика срабатывания - кривая тока: C Степень защиты - IP: IP20</t>
  </si>
  <si>
    <t>Производитель:IEKАртикул:AR-M10N-3-C016Ед.измерения: шт Тип изделия Выключательавтоматический Серия ARMAT Количество силовых полюсов 3 Номинальный ток, А 16 Характеристикаэл.магнитного расцепителя    C Номинальная отключающая способность, кА (AC) (IEC/EN 60898) 10 Род тока Переменный (AC) Тип расцепителя   Электромагнитный,тепловой Диапазон рабочих температур от -40 до +70 Климатическое исполнение УХЛ4 Количество модулей DIN 3 Напряжение, В    380 Номинальное напряжение, В   400</t>
  </si>
  <si>
    <t>Производитель: IEK AR-M10N-3-C025Ед.измерения: шт Тип изделия Выключательавтоматический Серия ARMA TКоличество силовых полюсов 3 Номинальный ток, А 25 Характеристика эл.магнитного расцепителя  Номинальная отключающая способность, кА (AC) (IEC/EN 60898)    10 Род тока Переменный (AC) Тип расцепителяЭлектромагнитный,тепловой Диапазон рабочих температур от -40 до +70 Климатическое исполнение УХЛ4 Количество модулей DIN 3 Напряжение, В 380 Номинальное напряжение, В   400 Способ монтажа DIN-рейка Степень защиты IP20</t>
  </si>
  <si>
    <t>Производитель:IEKAR-M10H-3-C100 Ед.измерения:   шт Тип изделия Выключатель автоматический Серия ARMAT Количество силовых полюсов    3 Номинальный ток, А 100 Характеристика эл.магнитного расцепителя C Номинальная отключающая способность, кА (AC) (IEC/EN 60898) 10 Количество модулей DI    3 Напряжение, В 380 Номинальное напряжение, В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</si>
</sst>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9"/>
  <sheetViews>
    <sheetView tabSelected="1" topLeftCell="A9" zoomScale="85" zoomScaleNormal="85" workbookViewId="0">
      <selection activeCell="L161" sqref="L161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5" t="s">
        <v>95</v>
      </c>
      <c r="B1" s="75"/>
      <c r="C1" s="75"/>
      <c r="D1" s="75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6" t="s">
        <v>4</v>
      </c>
      <c r="B5" s="77"/>
      <c r="C5" s="77"/>
      <c r="D5" s="77"/>
      <c r="E5" s="77"/>
      <c r="F5" s="77"/>
      <c r="G5" s="78"/>
      <c r="H5" s="82"/>
      <c r="I5" s="82"/>
      <c r="J5" s="82"/>
    </row>
    <row r="6" spans="1:21" ht="15.75" thickBot="1" x14ac:dyDescent="0.3">
      <c r="A6" s="79" t="s">
        <v>26</v>
      </c>
      <c r="B6" s="80"/>
      <c r="C6" s="80"/>
      <c r="D6" s="80"/>
      <c r="E6" s="80"/>
      <c r="F6" s="80"/>
      <c r="G6" s="81"/>
      <c r="H6" s="83"/>
      <c r="I6" s="84"/>
      <c r="J6" s="84"/>
      <c r="K6" s="84"/>
      <c r="L6" s="84"/>
      <c r="M6" s="85"/>
    </row>
    <row r="7" spans="1:21" ht="15.75" thickBot="1" x14ac:dyDescent="0.3">
      <c r="A7" s="79" t="s">
        <v>2</v>
      </c>
      <c r="B7" s="80"/>
      <c r="C7" s="80"/>
      <c r="D7" s="80"/>
      <c r="E7" s="80"/>
      <c r="F7" s="80"/>
      <c r="G7" s="81"/>
      <c r="H7" s="54"/>
      <c r="I7" s="55"/>
      <c r="J7" s="55"/>
      <c r="K7" s="55"/>
      <c r="L7" s="38" t="s">
        <v>3</v>
      </c>
      <c r="M7" s="44"/>
    </row>
    <row r="8" spans="1:21" x14ac:dyDescent="0.25">
      <c r="A8" s="64" t="s">
        <v>92</v>
      </c>
      <c r="B8" s="65"/>
      <c r="C8" s="65"/>
      <c r="D8" s="65"/>
      <c r="E8" s="65"/>
      <c r="F8" s="65"/>
      <c r="G8" s="66"/>
      <c r="H8" s="52" t="s">
        <v>5</v>
      </c>
      <c r="I8" s="53"/>
      <c r="J8" s="53"/>
      <c r="K8" s="53"/>
      <c r="L8" s="36" t="s">
        <v>6</v>
      </c>
      <c r="M8" s="37" t="s">
        <v>7</v>
      </c>
    </row>
    <row r="9" spans="1:21" ht="15.75" thickBot="1" x14ac:dyDescent="0.3">
      <c r="A9" s="67"/>
      <c r="B9" s="68"/>
      <c r="C9" s="68"/>
      <c r="D9" s="68"/>
      <c r="E9" s="68"/>
      <c r="F9" s="68"/>
      <c r="G9" s="69"/>
      <c r="H9" s="56"/>
      <c r="I9" s="57"/>
      <c r="J9" s="57"/>
      <c r="K9" s="57"/>
      <c r="L9" s="40"/>
      <c r="M9" s="41"/>
    </row>
    <row r="10" spans="1:21" ht="15.75" thickBot="1" x14ac:dyDescent="0.3">
      <c r="A10" s="88" t="s">
        <v>35</v>
      </c>
      <c r="B10" s="89"/>
      <c r="C10" s="89"/>
      <c r="D10" s="89"/>
      <c r="E10" s="89"/>
      <c r="F10" s="89"/>
      <c r="G10" s="90"/>
      <c r="H10" s="70"/>
      <c r="I10" s="71"/>
      <c r="J10" s="71"/>
      <c r="K10" s="71"/>
      <c r="L10" s="38" t="s">
        <v>36</v>
      </c>
      <c r="M10" s="39"/>
    </row>
    <row r="11" spans="1:21" x14ac:dyDescent="0.25">
      <c r="A11" s="101" t="s">
        <v>39</v>
      </c>
      <c r="B11" s="102"/>
      <c r="C11" s="102"/>
      <c r="D11" s="102"/>
      <c r="E11" s="102"/>
      <c r="F11" s="102"/>
      <c r="G11" s="103"/>
      <c r="H11" s="52" t="s">
        <v>33</v>
      </c>
      <c r="I11" s="53"/>
      <c r="J11" s="53" t="s">
        <v>27</v>
      </c>
      <c r="K11" s="53"/>
      <c r="L11" s="36" t="s">
        <v>34</v>
      </c>
      <c r="M11" s="37" t="s">
        <v>38</v>
      </c>
    </row>
    <row r="12" spans="1:21" ht="15.75" thickBot="1" x14ac:dyDescent="0.3">
      <c r="A12" s="104"/>
      <c r="B12" s="105"/>
      <c r="C12" s="105"/>
      <c r="D12" s="105"/>
      <c r="E12" s="105"/>
      <c r="F12" s="105"/>
      <c r="G12" s="106"/>
      <c r="H12" s="56"/>
      <c r="I12" s="57"/>
      <c r="J12" s="57"/>
      <c r="K12" s="57"/>
      <c r="L12" s="40"/>
      <c r="M12" s="41"/>
    </row>
    <row r="13" spans="1:21" ht="15.75" thickBot="1" x14ac:dyDescent="0.3">
      <c r="A13" s="98" t="s">
        <v>8</v>
      </c>
      <c r="B13" s="99"/>
      <c r="C13" s="99"/>
      <c r="D13" s="99"/>
      <c r="E13" s="99"/>
      <c r="F13" s="99"/>
      <c r="G13" s="100"/>
      <c r="H13" s="58" t="s">
        <v>94</v>
      </c>
      <c r="I13" s="59"/>
      <c r="J13" s="59"/>
      <c r="K13" s="59"/>
      <c r="L13" s="59"/>
      <c r="M13" s="60"/>
    </row>
    <row r="14" spans="1:21" ht="15.75" thickBot="1" x14ac:dyDescent="0.3">
      <c r="A14" s="79" t="s">
        <v>9</v>
      </c>
      <c r="B14" s="80"/>
      <c r="C14" s="80"/>
      <c r="D14" s="80"/>
      <c r="E14" s="80"/>
      <c r="F14" s="80"/>
      <c r="G14" s="81"/>
      <c r="H14" s="61" t="s">
        <v>88</v>
      </c>
      <c r="I14" s="62"/>
      <c r="J14" s="62"/>
      <c r="K14" s="62"/>
      <c r="L14" s="62"/>
      <c r="M14" s="63"/>
    </row>
    <row r="15" spans="1:21" ht="15.75" thickBot="1" x14ac:dyDescent="0.3">
      <c r="A15" s="79" t="s">
        <v>10</v>
      </c>
      <c r="B15" s="80"/>
      <c r="C15" s="80"/>
      <c r="D15" s="80"/>
      <c r="E15" s="80"/>
      <c r="F15" s="80"/>
      <c r="G15" s="81"/>
      <c r="H15" s="61" t="s">
        <v>11</v>
      </c>
      <c r="I15" s="62"/>
      <c r="J15" s="62"/>
      <c r="K15" s="62"/>
      <c r="L15" s="62"/>
      <c r="M15" s="63"/>
    </row>
    <row r="16" spans="1:21" x14ac:dyDescent="0.25">
      <c r="A16" s="109" t="s">
        <v>89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34"/>
      <c r="T16" s="1"/>
      <c r="U16" s="1"/>
    </row>
    <row r="17" spans="1:22" x14ac:dyDescent="0.25">
      <c r="A17" s="94" t="s">
        <v>12</v>
      </c>
      <c r="B17" s="94"/>
      <c r="C17" s="94"/>
      <c r="D17" s="95"/>
      <c r="E17" s="96"/>
      <c r="F17" s="96"/>
      <c r="G17" s="96"/>
      <c r="H17" s="96"/>
      <c r="I17" s="96"/>
      <c r="J17" s="9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91" t="s">
        <v>104</v>
      </c>
      <c r="C18" s="92"/>
      <c r="D18" s="92"/>
      <c r="E18" s="92"/>
      <c r="F18" s="92"/>
      <c r="G18" s="92"/>
      <c r="H18" s="92"/>
      <c r="I18" s="92"/>
      <c r="J18" s="9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72" t="s">
        <v>90</v>
      </c>
      <c r="C19" s="73"/>
      <c r="D19" s="73"/>
      <c r="E19" s="73"/>
      <c r="F19" s="73"/>
      <c r="G19" s="73"/>
      <c r="H19" s="73"/>
      <c r="I19" s="73"/>
      <c r="J19" s="74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72" t="s">
        <v>101</v>
      </c>
      <c r="C20" s="73"/>
      <c r="D20" s="73"/>
      <c r="E20" s="73"/>
      <c r="F20" s="73"/>
      <c r="G20" s="73"/>
      <c r="H20" s="73"/>
      <c r="I20" s="73"/>
      <c r="J20" s="74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107" t="s">
        <v>37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22" x14ac:dyDescent="0.25">
      <c r="A27" s="108" t="s">
        <v>100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9" spans="1:22" x14ac:dyDescent="0.25">
      <c r="B29" s="50" t="s">
        <v>25</v>
      </c>
      <c r="C29" s="50"/>
      <c r="D29" s="50"/>
      <c r="E29" s="50"/>
      <c r="F29" s="50"/>
      <c r="G29" s="50"/>
      <c r="H29" s="50"/>
      <c r="I29" s="50"/>
      <c r="J29" s="50"/>
      <c r="K29" s="50"/>
      <c r="L29" s="51" t="s">
        <v>22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6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3</v>
      </c>
      <c r="H31" s="4"/>
      <c r="I31" s="4"/>
      <c r="J31" s="4"/>
      <c r="K31" s="4">
        <v>3</v>
      </c>
      <c r="L31" s="46"/>
      <c r="M31" s="46"/>
      <c r="N31" s="46">
        <v>0</v>
      </c>
      <c r="O31" s="47" t="s">
        <v>45</v>
      </c>
      <c r="P31" s="47">
        <v>1</v>
      </c>
      <c r="Q31" s="46"/>
      <c r="R31" s="48">
        <v>0</v>
      </c>
      <c r="S31" s="49">
        <v>22</v>
      </c>
      <c r="T31" s="32">
        <f t="shared" ref="T31:T62" si="0">(N31*R31)</f>
        <v>0</v>
      </c>
      <c r="U31" s="32">
        <f t="shared" ref="U31:U62" si="1">IF(S31="Без НДС","Без НДС",S31/100*T31)</f>
        <v>0</v>
      </c>
      <c r="V31" s="32">
        <f t="shared" ref="V31:V62" si="2">IF(S31="Без НДС",T31,U31+T31)</f>
        <v>0</v>
      </c>
    </row>
    <row r="32" spans="1:22" ht="30" x14ac:dyDescent="0.25">
      <c r="B32" s="21">
        <v>2</v>
      </c>
      <c r="C32" s="22" t="s">
        <v>108</v>
      </c>
      <c r="D32" s="45" t="s">
        <v>109</v>
      </c>
      <c r="E32" s="45"/>
      <c r="F32" s="21" t="s">
        <v>45</v>
      </c>
      <c r="G32" s="21">
        <v>1</v>
      </c>
      <c r="H32" s="4"/>
      <c r="I32" s="4"/>
      <c r="J32" s="4">
        <v>1</v>
      </c>
      <c r="K32" s="4"/>
      <c r="L32" s="46"/>
      <c r="M32" s="46"/>
      <c r="N32" s="46"/>
      <c r="O32" s="47" t="s">
        <v>45</v>
      </c>
      <c r="P32" s="47">
        <v>1</v>
      </c>
      <c r="Q32" s="46"/>
      <c r="R32" s="48"/>
      <c r="S32" s="49">
        <v>22</v>
      </c>
      <c r="T32" s="32">
        <f t="shared" si="0"/>
        <v>0</v>
      </c>
      <c r="U32" s="32">
        <f t="shared" si="1"/>
        <v>0</v>
      </c>
      <c r="V32" s="32">
        <f t="shared" si="2"/>
        <v>0</v>
      </c>
    </row>
    <row r="33" spans="2:22" ht="210" x14ac:dyDescent="0.25">
      <c r="B33" s="21">
        <v>3</v>
      </c>
      <c r="C33" s="22" t="s">
        <v>110</v>
      </c>
      <c r="D33" s="45" t="s">
        <v>111</v>
      </c>
      <c r="E33" s="45" t="s">
        <v>351</v>
      </c>
      <c r="F33" s="21" t="s">
        <v>45</v>
      </c>
      <c r="G33" s="21">
        <v>4</v>
      </c>
      <c r="H33" s="4">
        <v>4</v>
      </c>
      <c r="I33" s="4"/>
      <c r="J33" s="4"/>
      <c r="K33" s="4"/>
      <c r="L33" s="46"/>
      <c r="M33" s="46"/>
      <c r="N33" s="46"/>
      <c r="O33" s="47" t="s">
        <v>45</v>
      </c>
      <c r="P33" s="47">
        <v>1</v>
      </c>
      <c r="Q33" s="46"/>
      <c r="R33" s="48"/>
      <c r="S33" s="49">
        <v>22</v>
      </c>
      <c r="T33" s="32">
        <f t="shared" si="0"/>
        <v>0</v>
      </c>
      <c r="U33" s="32">
        <f t="shared" si="1"/>
        <v>0</v>
      </c>
      <c r="V33" s="32">
        <f t="shared" si="2"/>
        <v>0</v>
      </c>
    </row>
    <row r="34" spans="2:22" ht="60" x14ac:dyDescent="0.25">
      <c r="B34" s="21">
        <v>4</v>
      </c>
      <c r="C34" s="22" t="s">
        <v>112</v>
      </c>
      <c r="D34" s="45" t="s">
        <v>113</v>
      </c>
      <c r="E34" s="45" t="s">
        <v>107</v>
      </c>
      <c r="F34" s="21" t="s">
        <v>45</v>
      </c>
      <c r="G34" s="21">
        <v>5</v>
      </c>
      <c r="H34" s="4">
        <v>5</v>
      </c>
      <c r="I34" s="4"/>
      <c r="J34" s="4"/>
      <c r="K34" s="4"/>
      <c r="L34" s="46"/>
      <c r="M34" s="46"/>
      <c r="N34" s="46"/>
      <c r="O34" s="47" t="s">
        <v>45</v>
      </c>
      <c r="P34" s="47">
        <v>1</v>
      </c>
      <c r="Q34" s="46"/>
      <c r="R34" s="48"/>
      <c r="S34" s="49">
        <v>22</v>
      </c>
      <c r="T34" s="32">
        <f t="shared" si="0"/>
        <v>0</v>
      </c>
      <c r="U34" s="32">
        <f t="shared" si="1"/>
        <v>0</v>
      </c>
      <c r="V34" s="32">
        <f t="shared" si="2"/>
        <v>0</v>
      </c>
    </row>
    <row r="35" spans="2:22" ht="60" x14ac:dyDescent="0.25">
      <c r="B35" s="21">
        <v>5</v>
      </c>
      <c r="C35" s="22" t="s">
        <v>114</v>
      </c>
      <c r="D35" s="45" t="s">
        <v>115</v>
      </c>
      <c r="E35" s="45" t="s">
        <v>107</v>
      </c>
      <c r="F35" s="21" t="s">
        <v>45</v>
      </c>
      <c r="G35" s="21">
        <v>5</v>
      </c>
      <c r="H35" s="4"/>
      <c r="I35" s="4">
        <v>5</v>
      </c>
      <c r="J35" s="4"/>
      <c r="K35" s="4"/>
      <c r="L35" s="46"/>
      <c r="M35" s="46"/>
      <c r="N35" s="46"/>
      <c r="O35" s="47" t="s">
        <v>45</v>
      </c>
      <c r="P35" s="47">
        <v>1</v>
      </c>
      <c r="Q35" s="46"/>
      <c r="R35" s="48"/>
      <c r="S35" s="49">
        <v>22</v>
      </c>
      <c r="T35" s="32">
        <f t="shared" si="0"/>
        <v>0</v>
      </c>
      <c r="U35" s="32">
        <f t="shared" si="1"/>
        <v>0</v>
      </c>
      <c r="V35" s="32">
        <f t="shared" si="2"/>
        <v>0</v>
      </c>
    </row>
    <row r="36" spans="2:22" ht="60" x14ac:dyDescent="0.25">
      <c r="B36" s="21">
        <v>6</v>
      </c>
      <c r="C36" s="22" t="s">
        <v>114</v>
      </c>
      <c r="D36" s="45" t="s">
        <v>115</v>
      </c>
      <c r="E36" s="45" t="s">
        <v>116</v>
      </c>
      <c r="F36" s="21" t="s">
        <v>45</v>
      </c>
      <c r="G36" s="21">
        <v>16</v>
      </c>
      <c r="H36" s="4"/>
      <c r="I36" s="4"/>
      <c r="J36" s="4">
        <v>16</v>
      </c>
      <c r="K36" s="4"/>
      <c r="L36" s="46"/>
      <c r="M36" s="46"/>
      <c r="N36" s="46"/>
      <c r="O36" s="47" t="s">
        <v>45</v>
      </c>
      <c r="P36" s="47">
        <v>1</v>
      </c>
      <c r="Q36" s="46"/>
      <c r="R36" s="48"/>
      <c r="S36" s="49">
        <v>22</v>
      </c>
      <c r="T36" s="32">
        <f t="shared" si="0"/>
        <v>0</v>
      </c>
      <c r="U36" s="32">
        <f t="shared" si="1"/>
        <v>0</v>
      </c>
      <c r="V36" s="32">
        <f t="shared" si="2"/>
        <v>0</v>
      </c>
    </row>
    <row r="37" spans="2:22" ht="225" x14ac:dyDescent="0.25">
      <c r="B37" s="21">
        <v>7</v>
      </c>
      <c r="C37" s="22" t="s">
        <v>117</v>
      </c>
      <c r="D37" s="45" t="s">
        <v>118</v>
      </c>
      <c r="E37" s="45" t="s">
        <v>352</v>
      </c>
      <c r="F37" s="21" t="s">
        <v>45</v>
      </c>
      <c r="G37" s="21">
        <v>3</v>
      </c>
      <c r="H37" s="4">
        <v>3</v>
      </c>
      <c r="I37" s="4"/>
      <c r="J37" s="4"/>
      <c r="K37" s="4"/>
      <c r="L37" s="46"/>
      <c r="M37" s="46"/>
      <c r="N37" s="46"/>
      <c r="O37" s="47" t="s">
        <v>45</v>
      </c>
      <c r="P37" s="47">
        <v>1</v>
      </c>
      <c r="Q37" s="46"/>
      <c r="R37" s="48"/>
      <c r="S37" s="49">
        <v>22</v>
      </c>
      <c r="T37" s="32">
        <f t="shared" si="0"/>
        <v>0</v>
      </c>
      <c r="U37" s="32">
        <f t="shared" si="1"/>
        <v>0</v>
      </c>
      <c r="V37" s="32">
        <f t="shared" si="2"/>
        <v>0</v>
      </c>
    </row>
    <row r="38" spans="2:22" ht="45" x14ac:dyDescent="0.25">
      <c r="B38" s="21">
        <v>8</v>
      </c>
      <c r="C38" s="22" t="s">
        <v>119</v>
      </c>
      <c r="D38" s="45" t="s">
        <v>120</v>
      </c>
      <c r="E38" s="45"/>
      <c r="F38" s="21" t="s">
        <v>45</v>
      </c>
      <c r="G38" s="21">
        <v>2</v>
      </c>
      <c r="H38" s="4"/>
      <c r="I38" s="4">
        <v>1</v>
      </c>
      <c r="J38" s="4"/>
      <c r="K38" s="4">
        <v>1</v>
      </c>
      <c r="L38" s="46"/>
      <c r="M38" s="46"/>
      <c r="N38" s="46"/>
      <c r="O38" s="47" t="s">
        <v>45</v>
      </c>
      <c r="P38" s="47">
        <v>1</v>
      </c>
      <c r="Q38" s="46"/>
      <c r="R38" s="48"/>
      <c r="S38" s="49">
        <v>22</v>
      </c>
      <c r="T38" s="32">
        <f t="shared" si="0"/>
        <v>0</v>
      </c>
      <c r="U38" s="32">
        <f t="shared" si="1"/>
        <v>0</v>
      </c>
      <c r="V38" s="32">
        <f t="shared" si="2"/>
        <v>0</v>
      </c>
    </row>
    <row r="39" spans="2:22" ht="45" x14ac:dyDescent="0.25">
      <c r="B39" s="21">
        <v>9</v>
      </c>
      <c r="C39" s="22" t="s">
        <v>119</v>
      </c>
      <c r="D39" s="45" t="s">
        <v>120</v>
      </c>
      <c r="E39" s="45" t="s">
        <v>121</v>
      </c>
      <c r="F39" s="21" t="s">
        <v>45</v>
      </c>
      <c r="G39" s="21">
        <v>4</v>
      </c>
      <c r="H39" s="4">
        <v>4</v>
      </c>
      <c r="I39" s="4"/>
      <c r="J39" s="4"/>
      <c r="K39" s="4"/>
      <c r="L39" s="46"/>
      <c r="M39" s="46"/>
      <c r="N39" s="46"/>
      <c r="O39" s="47" t="s">
        <v>45</v>
      </c>
      <c r="P39" s="47">
        <v>1</v>
      </c>
      <c r="Q39" s="46"/>
      <c r="R39" s="48"/>
      <c r="S39" s="49">
        <v>22</v>
      </c>
      <c r="T39" s="32">
        <f t="shared" si="0"/>
        <v>0</v>
      </c>
      <c r="U39" s="32">
        <f t="shared" si="1"/>
        <v>0</v>
      </c>
      <c r="V39" s="32">
        <f t="shared" si="2"/>
        <v>0</v>
      </c>
    </row>
    <row r="40" spans="2:22" ht="135" x14ac:dyDescent="0.25">
      <c r="B40" s="21">
        <v>10</v>
      </c>
      <c r="C40" s="22" t="s">
        <v>119</v>
      </c>
      <c r="D40" s="45" t="s">
        <v>120</v>
      </c>
      <c r="E40" s="45" t="s">
        <v>122</v>
      </c>
      <c r="F40" s="21" t="s">
        <v>45</v>
      </c>
      <c r="G40" s="21">
        <v>4</v>
      </c>
      <c r="H40" s="4"/>
      <c r="I40" s="4"/>
      <c r="J40" s="4">
        <v>4</v>
      </c>
      <c r="K40" s="4"/>
      <c r="L40" s="46"/>
      <c r="M40" s="46"/>
      <c r="N40" s="46"/>
      <c r="O40" s="47" t="s">
        <v>45</v>
      </c>
      <c r="P40" s="47">
        <v>1</v>
      </c>
      <c r="Q40" s="46"/>
      <c r="R40" s="48"/>
      <c r="S40" s="49">
        <v>22</v>
      </c>
      <c r="T40" s="32">
        <f t="shared" si="0"/>
        <v>0</v>
      </c>
      <c r="U40" s="32">
        <f t="shared" si="1"/>
        <v>0</v>
      </c>
      <c r="V40" s="32">
        <f t="shared" si="2"/>
        <v>0</v>
      </c>
    </row>
    <row r="41" spans="2:22" ht="30" x14ac:dyDescent="0.25">
      <c r="B41" s="21">
        <v>11</v>
      </c>
      <c r="C41" s="22" t="s">
        <v>123</v>
      </c>
      <c r="D41" s="45" t="s">
        <v>124</v>
      </c>
      <c r="E41" s="45" t="s">
        <v>125</v>
      </c>
      <c r="F41" s="21" t="s">
        <v>45</v>
      </c>
      <c r="G41" s="21">
        <v>2</v>
      </c>
      <c r="H41" s="4">
        <v>1</v>
      </c>
      <c r="I41" s="4"/>
      <c r="J41" s="4">
        <v>1</v>
      </c>
      <c r="K41" s="4"/>
      <c r="L41" s="46"/>
      <c r="M41" s="46"/>
      <c r="N41" s="46"/>
      <c r="O41" s="47" t="s">
        <v>45</v>
      </c>
      <c r="P41" s="47">
        <v>1</v>
      </c>
      <c r="Q41" s="46"/>
      <c r="R41" s="48"/>
      <c r="S41" s="49">
        <v>22</v>
      </c>
      <c r="T41" s="32">
        <f t="shared" si="0"/>
        <v>0</v>
      </c>
      <c r="U41" s="32">
        <f t="shared" si="1"/>
        <v>0</v>
      </c>
      <c r="V41" s="32">
        <f t="shared" si="2"/>
        <v>0</v>
      </c>
    </row>
    <row r="42" spans="2:22" ht="75" x14ac:dyDescent="0.25">
      <c r="B42" s="21">
        <v>12</v>
      </c>
      <c r="C42" s="22" t="s">
        <v>126</v>
      </c>
      <c r="D42" s="45" t="s">
        <v>127</v>
      </c>
      <c r="E42" s="45" t="s">
        <v>107</v>
      </c>
      <c r="F42" s="21" t="s">
        <v>45</v>
      </c>
      <c r="G42" s="21">
        <v>1</v>
      </c>
      <c r="H42" s="4"/>
      <c r="I42" s="4"/>
      <c r="J42" s="4"/>
      <c r="K42" s="4">
        <v>1</v>
      </c>
      <c r="L42" s="46"/>
      <c r="M42" s="46"/>
      <c r="N42" s="46"/>
      <c r="O42" s="47" t="s">
        <v>45</v>
      </c>
      <c r="P42" s="47">
        <v>1</v>
      </c>
      <c r="Q42" s="46"/>
      <c r="R42" s="48"/>
      <c r="S42" s="49">
        <v>22</v>
      </c>
      <c r="T42" s="32">
        <f t="shared" si="0"/>
        <v>0</v>
      </c>
      <c r="U42" s="32">
        <f t="shared" si="1"/>
        <v>0</v>
      </c>
      <c r="V42" s="32">
        <f t="shared" si="2"/>
        <v>0</v>
      </c>
    </row>
    <row r="43" spans="2:22" ht="105" x14ac:dyDescent="0.25">
      <c r="B43" s="21">
        <v>13</v>
      </c>
      <c r="C43" s="22" t="s">
        <v>128</v>
      </c>
      <c r="D43" s="45" t="s">
        <v>129</v>
      </c>
      <c r="E43" s="45" t="s">
        <v>130</v>
      </c>
      <c r="F43" s="21" t="s">
        <v>45</v>
      </c>
      <c r="G43" s="21">
        <v>4</v>
      </c>
      <c r="H43" s="4">
        <v>2</v>
      </c>
      <c r="I43" s="4"/>
      <c r="J43" s="4">
        <v>2</v>
      </c>
      <c r="K43" s="4"/>
      <c r="L43" s="46"/>
      <c r="M43" s="46"/>
      <c r="N43" s="46"/>
      <c r="O43" s="47" t="s">
        <v>45</v>
      </c>
      <c r="P43" s="47">
        <v>1</v>
      </c>
      <c r="Q43" s="46"/>
      <c r="R43" s="48"/>
      <c r="S43" s="49">
        <v>22</v>
      </c>
      <c r="T43" s="32">
        <f t="shared" si="0"/>
        <v>0</v>
      </c>
      <c r="U43" s="32">
        <f t="shared" si="1"/>
        <v>0</v>
      </c>
      <c r="V43" s="32">
        <f t="shared" si="2"/>
        <v>0</v>
      </c>
    </row>
    <row r="44" spans="2:22" ht="45" x14ac:dyDescent="0.25">
      <c r="B44" s="21">
        <v>14</v>
      </c>
      <c r="C44" s="22" t="s">
        <v>131</v>
      </c>
      <c r="D44" s="45" t="s">
        <v>132</v>
      </c>
      <c r="E44" s="45" t="s">
        <v>133</v>
      </c>
      <c r="F44" s="21" t="s">
        <v>45</v>
      </c>
      <c r="G44" s="21">
        <v>2</v>
      </c>
      <c r="H44" s="4"/>
      <c r="I44" s="4"/>
      <c r="J44" s="4"/>
      <c r="K44" s="4">
        <v>2</v>
      </c>
      <c r="L44" s="46"/>
      <c r="M44" s="46"/>
      <c r="N44" s="46"/>
      <c r="O44" s="47" t="s">
        <v>45</v>
      </c>
      <c r="P44" s="47">
        <v>1</v>
      </c>
      <c r="Q44" s="46"/>
      <c r="R44" s="48"/>
      <c r="S44" s="49">
        <v>22</v>
      </c>
      <c r="T44" s="32">
        <f t="shared" si="0"/>
        <v>0</v>
      </c>
      <c r="U44" s="32">
        <f t="shared" si="1"/>
        <v>0</v>
      </c>
      <c r="V44" s="32">
        <f t="shared" si="2"/>
        <v>0</v>
      </c>
    </row>
    <row r="45" spans="2:22" ht="30" x14ac:dyDescent="0.25">
      <c r="B45" s="21">
        <v>15</v>
      </c>
      <c r="C45" s="22" t="s">
        <v>134</v>
      </c>
      <c r="D45" s="45" t="s">
        <v>135</v>
      </c>
      <c r="E45" s="45" t="s">
        <v>116</v>
      </c>
      <c r="F45" s="21" t="s">
        <v>45</v>
      </c>
      <c r="G45" s="21">
        <v>16</v>
      </c>
      <c r="H45" s="4"/>
      <c r="I45" s="4"/>
      <c r="J45" s="4">
        <v>16</v>
      </c>
      <c r="K45" s="4"/>
      <c r="L45" s="46"/>
      <c r="M45" s="46"/>
      <c r="N45" s="46"/>
      <c r="O45" s="47" t="s">
        <v>45</v>
      </c>
      <c r="P45" s="47">
        <v>1</v>
      </c>
      <c r="Q45" s="46"/>
      <c r="R45" s="48"/>
      <c r="S45" s="49">
        <v>22</v>
      </c>
      <c r="T45" s="32">
        <f t="shared" si="0"/>
        <v>0</v>
      </c>
      <c r="U45" s="32">
        <f t="shared" si="1"/>
        <v>0</v>
      </c>
      <c r="V45" s="32">
        <f t="shared" si="2"/>
        <v>0</v>
      </c>
    </row>
    <row r="46" spans="2:22" ht="75" x14ac:dyDescent="0.25">
      <c r="B46" s="21">
        <v>16</v>
      </c>
      <c r="C46" s="22" t="s">
        <v>134</v>
      </c>
      <c r="D46" s="45" t="s">
        <v>135</v>
      </c>
      <c r="E46" s="45" t="s">
        <v>136</v>
      </c>
      <c r="F46" s="21" t="s">
        <v>45</v>
      </c>
      <c r="G46" s="21">
        <v>5</v>
      </c>
      <c r="H46" s="4">
        <v>5</v>
      </c>
      <c r="I46" s="4"/>
      <c r="J46" s="4"/>
      <c r="K46" s="4"/>
      <c r="L46" s="46"/>
      <c r="M46" s="46"/>
      <c r="N46" s="46"/>
      <c r="O46" s="47" t="s">
        <v>45</v>
      </c>
      <c r="P46" s="47">
        <v>1</v>
      </c>
      <c r="Q46" s="46"/>
      <c r="R46" s="48"/>
      <c r="S46" s="49">
        <v>22</v>
      </c>
      <c r="T46" s="32">
        <f t="shared" si="0"/>
        <v>0</v>
      </c>
      <c r="U46" s="32">
        <f t="shared" si="1"/>
        <v>0</v>
      </c>
      <c r="V46" s="32">
        <f t="shared" si="2"/>
        <v>0</v>
      </c>
    </row>
    <row r="47" spans="2:22" ht="120" x14ac:dyDescent="0.25">
      <c r="B47" s="21">
        <v>17</v>
      </c>
      <c r="C47" s="22" t="s">
        <v>137</v>
      </c>
      <c r="D47" s="45" t="s">
        <v>138</v>
      </c>
      <c r="E47" s="45" t="s">
        <v>139</v>
      </c>
      <c r="F47" s="21" t="s">
        <v>45</v>
      </c>
      <c r="G47" s="21">
        <v>4</v>
      </c>
      <c r="H47" s="4">
        <v>4</v>
      </c>
      <c r="I47" s="4"/>
      <c r="J47" s="4"/>
      <c r="K47" s="4"/>
      <c r="L47" s="46"/>
      <c r="M47" s="46"/>
      <c r="N47" s="46"/>
      <c r="O47" s="47" t="s">
        <v>45</v>
      </c>
      <c r="P47" s="47">
        <v>1</v>
      </c>
      <c r="Q47" s="46"/>
      <c r="R47" s="48"/>
      <c r="S47" s="49">
        <v>22</v>
      </c>
      <c r="T47" s="32">
        <f t="shared" si="0"/>
        <v>0</v>
      </c>
      <c r="U47" s="32">
        <f t="shared" si="1"/>
        <v>0</v>
      </c>
      <c r="V47" s="32">
        <f t="shared" si="2"/>
        <v>0</v>
      </c>
    </row>
    <row r="48" spans="2:22" ht="45" x14ac:dyDescent="0.25">
      <c r="B48" s="21">
        <v>18</v>
      </c>
      <c r="C48" s="22" t="s">
        <v>140</v>
      </c>
      <c r="D48" s="45" t="s">
        <v>141</v>
      </c>
      <c r="E48" s="45" t="s">
        <v>107</v>
      </c>
      <c r="F48" s="21" t="s">
        <v>45</v>
      </c>
      <c r="G48" s="21">
        <v>6</v>
      </c>
      <c r="H48" s="4"/>
      <c r="I48" s="4">
        <v>6</v>
      </c>
      <c r="J48" s="4"/>
      <c r="K48" s="4"/>
      <c r="L48" s="46"/>
      <c r="M48" s="46"/>
      <c r="N48" s="46"/>
      <c r="O48" s="47" t="s">
        <v>45</v>
      </c>
      <c r="P48" s="47">
        <v>1</v>
      </c>
      <c r="Q48" s="46"/>
      <c r="R48" s="48"/>
      <c r="S48" s="49">
        <v>22</v>
      </c>
      <c r="T48" s="32">
        <f t="shared" si="0"/>
        <v>0</v>
      </c>
      <c r="U48" s="32">
        <f t="shared" si="1"/>
        <v>0</v>
      </c>
      <c r="V48" s="32">
        <f t="shared" si="2"/>
        <v>0</v>
      </c>
    </row>
    <row r="49" spans="2:22" ht="45" x14ac:dyDescent="0.25">
      <c r="B49" s="21">
        <v>19</v>
      </c>
      <c r="C49" s="22" t="s">
        <v>142</v>
      </c>
      <c r="D49" s="45" t="s">
        <v>143</v>
      </c>
      <c r="E49" s="45" t="s">
        <v>107</v>
      </c>
      <c r="F49" s="21" t="s">
        <v>45</v>
      </c>
      <c r="G49" s="21">
        <v>2</v>
      </c>
      <c r="H49" s="4"/>
      <c r="I49" s="4"/>
      <c r="J49" s="4"/>
      <c r="K49" s="4">
        <v>2</v>
      </c>
      <c r="L49" s="46"/>
      <c r="M49" s="46"/>
      <c r="N49" s="46"/>
      <c r="O49" s="47" t="s">
        <v>45</v>
      </c>
      <c r="P49" s="47">
        <v>1</v>
      </c>
      <c r="Q49" s="46"/>
      <c r="R49" s="48"/>
      <c r="S49" s="49">
        <v>22</v>
      </c>
      <c r="T49" s="32">
        <f t="shared" si="0"/>
        <v>0</v>
      </c>
      <c r="U49" s="32">
        <f t="shared" si="1"/>
        <v>0</v>
      </c>
      <c r="V49" s="32">
        <f t="shared" si="2"/>
        <v>0</v>
      </c>
    </row>
    <row r="50" spans="2:22" ht="30" x14ac:dyDescent="0.25">
      <c r="B50" s="21">
        <v>20</v>
      </c>
      <c r="C50" s="22" t="s">
        <v>144</v>
      </c>
      <c r="D50" s="45" t="s">
        <v>145</v>
      </c>
      <c r="E50" s="45" t="s">
        <v>146</v>
      </c>
      <c r="F50" s="21" t="s">
        <v>45</v>
      </c>
      <c r="G50" s="21">
        <v>5</v>
      </c>
      <c r="H50" s="4"/>
      <c r="I50" s="4"/>
      <c r="J50" s="4">
        <v>5</v>
      </c>
      <c r="K50" s="4"/>
      <c r="L50" s="46"/>
      <c r="M50" s="46"/>
      <c r="N50" s="46"/>
      <c r="O50" s="47" t="s">
        <v>45</v>
      </c>
      <c r="P50" s="47">
        <v>1</v>
      </c>
      <c r="Q50" s="46"/>
      <c r="R50" s="48"/>
      <c r="S50" s="49">
        <v>22</v>
      </c>
      <c r="T50" s="32">
        <f t="shared" si="0"/>
        <v>0</v>
      </c>
      <c r="U50" s="32">
        <f t="shared" si="1"/>
        <v>0</v>
      </c>
      <c r="V50" s="32">
        <f t="shared" si="2"/>
        <v>0</v>
      </c>
    </row>
    <row r="51" spans="2:22" ht="90" x14ac:dyDescent="0.25">
      <c r="B51" s="21">
        <v>21</v>
      </c>
      <c r="C51" s="22" t="s">
        <v>147</v>
      </c>
      <c r="D51" s="45" t="s">
        <v>148</v>
      </c>
      <c r="E51" s="45" t="s">
        <v>149</v>
      </c>
      <c r="F51" s="21" t="s">
        <v>45</v>
      </c>
      <c r="G51" s="21">
        <v>5</v>
      </c>
      <c r="H51" s="4"/>
      <c r="I51" s="4">
        <v>2</v>
      </c>
      <c r="J51" s="4">
        <v>3</v>
      </c>
      <c r="K51" s="4"/>
      <c r="L51" s="46"/>
      <c r="M51" s="46"/>
      <c r="N51" s="46"/>
      <c r="O51" s="47" t="s">
        <v>45</v>
      </c>
      <c r="P51" s="47">
        <v>1</v>
      </c>
      <c r="Q51" s="46"/>
      <c r="R51" s="48"/>
      <c r="S51" s="49">
        <v>22</v>
      </c>
      <c r="T51" s="32">
        <f t="shared" si="0"/>
        <v>0</v>
      </c>
      <c r="U51" s="32">
        <f t="shared" si="1"/>
        <v>0</v>
      </c>
      <c r="V51" s="32">
        <f t="shared" si="2"/>
        <v>0</v>
      </c>
    </row>
    <row r="52" spans="2:22" ht="90" x14ac:dyDescent="0.25">
      <c r="B52" s="21">
        <v>22</v>
      </c>
      <c r="C52" s="22" t="s">
        <v>150</v>
      </c>
      <c r="D52" s="45" t="s">
        <v>151</v>
      </c>
      <c r="E52" s="45" t="s">
        <v>152</v>
      </c>
      <c r="F52" s="21" t="s">
        <v>45</v>
      </c>
      <c r="G52" s="21">
        <v>5</v>
      </c>
      <c r="H52" s="4"/>
      <c r="I52" s="4">
        <v>5</v>
      </c>
      <c r="J52" s="4"/>
      <c r="K52" s="4"/>
      <c r="L52" s="46"/>
      <c r="M52" s="46"/>
      <c r="N52" s="46"/>
      <c r="O52" s="47" t="s">
        <v>45</v>
      </c>
      <c r="P52" s="47">
        <v>1</v>
      </c>
      <c r="Q52" s="46"/>
      <c r="R52" s="48"/>
      <c r="S52" s="49">
        <v>22</v>
      </c>
      <c r="T52" s="32">
        <f t="shared" si="0"/>
        <v>0</v>
      </c>
      <c r="U52" s="32">
        <f t="shared" si="1"/>
        <v>0</v>
      </c>
      <c r="V52" s="32">
        <f t="shared" si="2"/>
        <v>0</v>
      </c>
    </row>
    <row r="53" spans="2:22" ht="90" x14ac:dyDescent="0.25">
      <c r="B53" s="21">
        <v>23</v>
      </c>
      <c r="C53" s="22" t="s">
        <v>153</v>
      </c>
      <c r="D53" s="45" t="s">
        <v>154</v>
      </c>
      <c r="E53" s="45" t="s">
        <v>155</v>
      </c>
      <c r="F53" s="21" t="s">
        <v>45</v>
      </c>
      <c r="G53" s="21">
        <v>5</v>
      </c>
      <c r="H53" s="4"/>
      <c r="I53" s="4"/>
      <c r="J53" s="4">
        <v>5</v>
      </c>
      <c r="K53" s="4"/>
      <c r="L53" s="46"/>
      <c r="M53" s="46"/>
      <c r="N53" s="46"/>
      <c r="O53" s="47" t="s">
        <v>45</v>
      </c>
      <c r="P53" s="47">
        <v>1</v>
      </c>
      <c r="Q53" s="46"/>
      <c r="R53" s="48"/>
      <c r="S53" s="49">
        <v>22</v>
      </c>
      <c r="T53" s="32">
        <f t="shared" si="0"/>
        <v>0</v>
      </c>
      <c r="U53" s="32">
        <f t="shared" si="1"/>
        <v>0</v>
      </c>
      <c r="V53" s="32">
        <f t="shared" si="2"/>
        <v>0</v>
      </c>
    </row>
    <row r="54" spans="2:22" ht="90" x14ac:dyDescent="0.25">
      <c r="B54" s="21">
        <v>24</v>
      </c>
      <c r="C54" s="22" t="s">
        <v>153</v>
      </c>
      <c r="D54" s="45" t="s">
        <v>154</v>
      </c>
      <c r="E54" s="45" t="s">
        <v>156</v>
      </c>
      <c r="F54" s="21" t="s">
        <v>45</v>
      </c>
      <c r="G54" s="21">
        <v>3</v>
      </c>
      <c r="H54" s="4"/>
      <c r="I54" s="4">
        <v>3</v>
      </c>
      <c r="J54" s="4"/>
      <c r="K54" s="4"/>
      <c r="L54" s="46"/>
      <c r="M54" s="46"/>
      <c r="N54" s="46"/>
      <c r="O54" s="47" t="s">
        <v>45</v>
      </c>
      <c r="P54" s="47">
        <v>1</v>
      </c>
      <c r="Q54" s="46"/>
      <c r="R54" s="48"/>
      <c r="S54" s="49">
        <v>22</v>
      </c>
      <c r="T54" s="32">
        <f t="shared" si="0"/>
        <v>0</v>
      </c>
      <c r="U54" s="32">
        <f t="shared" si="1"/>
        <v>0</v>
      </c>
      <c r="V54" s="32">
        <f t="shared" si="2"/>
        <v>0</v>
      </c>
    </row>
    <row r="55" spans="2:22" ht="45" x14ac:dyDescent="0.25">
      <c r="B55" s="21">
        <v>25</v>
      </c>
      <c r="C55" s="22" t="s">
        <v>157</v>
      </c>
      <c r="D55" s="45" t="s">
        <v>158</v>
      </c>
      <c r="E55" s="45"/>
      <c r="F55" s="21" t="s">
        <v>45</v>
      </c>
      <c r="G55" s="21">
        <v>4</v>
      </c>
      <c r="H55" s="4">
        <v>3</v>
      </c>
      <c r="I55" s="4">
        <v>1</v>
      </c>
      <c r="J55" s="4"/>
      <c r="K55" s="4"/>
      <c r="L55" s="46"/>
      <c r="M55" s="46"/>
      <c r="N55" s="46"/>
      <c r="O55" s="47" t="s">
        <v>45</v>
      </c>
      <c r="P55" s="47">
        <v>1</v>
      </c>
      <c r="Q55" s="46"/>
      <c r="R55" s="48"/>
      <c r="S55" s="49">
        <v>22</v>
      </c>
      <c r="T55" s="32">
        <f t="shared" si="0"/>
        <v>0</v>
      </c>
      <c r="U55" s="32">
        <f t="shared" si="1"/>
        <v>0</v>
      </c>
      <c r="V55" s="32">
        <f t="shared" si="2"/>
        <v>0</v>
      </c>
    </row>
    <row r="56" spans="2:22" ht="45" x14ac:dyDescent="0.25">
      <c r="B56" s="21">
        <v>26</v>
      </c>
      <c r="C56" s="22" t="s">
        <v>159</v>
      </c>
      <c r="D56" s="45" t="s">
        <v>160</v>
      </c>
      <c r="E56" s="45"/>
      <c r="F56" s="21" t="s">
        <v>45</v>
      </c>
      <c r="G56" s="21">
        <v>4</v>
      </c>
      <c r="H56" s="4"/>
      <c r="I56" s="4"/>
      <c r="J56" s="4">
        <v>3</v>
      </c>
      <c r="K56" s="4">
        <v>1</v>
      </c>
      <c r="L56" s="46"/>
      <c r="M56" s="46"/>
      <c r="N56" s="46"/>
      <c r="O56" s="47" t="s">
        <v>45</v>
      </c>
      <c r="P56" s="47">
        <v>1</v>
      </c>
      <c r="Q56" s="46"/>
      <c r="R56" s="48"/>
      <c r="S56" s="49">
        <v>22</v>
      </c>
      <c r="T56" s="32">
        <f t="shared" si="0"/>
        <v>0</v>
      </c>
      <c r="U56" s="32">
        <f t="shared" si="1"/>
        <v>0</v>
      </c>
      <c r="V56" s="32">
        <f t="shared" si="2"/>
        <v>0</v>
      </c>
    </row>
    <row r="57" spans="2:22" ht="45" x14ac:dyDescent="0.25">
      <c r="B57" s="21">
        <v>27</v>
      </c>
      <c r="C57" s="22" t="s">
        <v>161</v>
      </c>
      <c r="D57" s="45" t="s">
        <v>162</v>
      </c>
      <c r="E57" s="45" t="s">
        <v>163</v>
      </c>
      <c r="F57" s="21" t="s">
        <v>45</v>
      </c>
      <c r="G57" s="21">
        <v>16</v>
      </c>
      <c r="H57" s="4">
        <v>4</v>
      </c>
      <c r="I57" s="4">
        <v>4</v>
      </c>
      <c r="J57" s="4">
        <v>6</v>
      </c>
      <c r="K57" s="4">
        <v>2</v>
      </c>
      <c r="L57" s="46"/>
      <c r="M57" s="46"/>
      <c r="N57" s="46"/>
      <c r="O57" s="47" t="s">
        <v>45</v>
      </c>
      <c r="P57" s="47">
        <v>1</v>
      </c>
      <c r="Q57" s="46"/>
      <c r="R57" s="48"/>
      <c r="S57" s="49">
        <v>22</v>
      </c>
      <c r="T57" s="32">
        <f t="shared" si="0"/>
        <v>0</v>
      </c>
      <c r="U57" s="32">
        <f t="shared" si="1"/>
        <v>0</v>
      </c>
      <c r="V57" s="32">
        <f t="shared" si="2"/>
        <v>0</v>
      </c>
    </row>
    <row r="58" spans="2:22" ht="30" x14ac:dyDescent="0.25">
      <c r="B58" s="21">
        <v>28</v>
      </c>
      <c r="C58" s="22" t="s">
        <v>161</v>
      </c>
      <c r="D58" s="45" t="s">
        <v>162</v>
      </c>
      <c r="E58" s="45" t="s">
        <v>164</v>
      </c>
      <c r="F58" s="21" t="s">
        <v>45</v>
      </c>
      <c r="G58" s="21">
        <v>5</v>
      </c>
      <c r="H58" s="4"/>
      <c r="I58" s="4">
        <v>5</v>
      </c>
      <c r="J58" s="4"/>
      <c r="K58" s="4"/>
      <c r="L58" s="46"/>
      <c r="M58" s="46"/>
      <c r="N58" s="46"/>
      <c r="O58" s="47" t="s">
        <v>45</v>
      </c>
      <c r="P58" s="47">
        <v>1</v>
      </c>
      <c r="Q58" s="46"/>
      <c r="R58" s="48"/>
      <c r="S58" s="49">
        <v>22</v>
      </c>
      <c r="T58" s="32">
        <f t="shared" si="0"/>
        <v>0</v>
      </c>
      <c r="U58" s="32">
        <f t="shared" si="1"/>
        <v>0</v>
      </c>
      <c r="V58" s="32">
        <f t="shared" si="2"/>
        <v>0</v>
      </c>
    </row>
    <row r="59" spans="2:22" ht="30" x14ac:dyDescent="0.25">
      <c r="B59" s="21">
        <v>29</v>
      </c>
      <c r="C59" s="22" t="s">
        <v>165</v>
      </c>
      <c r="D59" s="45" t="s">
        <v>166</v>
      </c>
      <c r="E59" s="45"/>
      <c r="F59" s="21" t="s">
        <v>45</v>
      </c>
      <c r="G59" s="21">
        <v>10</v>
      </c>
      <c r="H59" s="4">
        <v>10</v>
      </c>
      <c r="I59" s="4"/>
      <c r="J59" s="4"/>
      <c r="K59" s="4"/>
      <c r="L59" s="46"/>
      <c r="M59" s="46"/>
      <c r="N59" s="46"/>
      <c r="O59" s="47" t="s">
        <v>45</v>
      </c>
      <c r="P59" s="47">
        <v>1</v>
      </c>
      <c r="Q59" s="46"/>
      <c r="R59" s="48"/>
      <c r="S59" s="49">
        <v>22</v>
      </c>
      <c r="T59" s="32">
        <f t="shared" si="0"/>
        <v>0</v>
      </c>
      <c r="U59" s="32">
        <f t="shared" si="1"/>
        <v>0</v>
      </c>
      <c r="V59" s="32">
        <f t="shared" si="2"/>
        <v>0</v>
      </c>
    </row>
    <row r="60" spans="2:22" ht="45" x14ac:dyDescent="0.25">
      <c r="B60" s="21">
        <v>30</v>
      </c>
      <c r="C60" s="22" t="s">
        <v>165</v>
      </c>
      <c r="D60" s="45" t="s">
        <v>166</v>
      </c>
      <c r="E60" s="45" t="s">
        <v>163</v>
      </c>
      <c r="F60" s="21" t="s">
        <v>45</v>
      </c>
      <c r="G60" s="21">
        <v>16</v>
      </c>
      <c r="H60" s="4">
        <v>4</v>
      </c>
      <c r="I60" s="4">
        <v>4</v>
      </c>
      <c r="J60" s="4">
        <v>4</v>
      </c>
      <c r="K60" s="4">
        <v>4</v>
      </c>
      <c r="L60" s="46"/>
      <c r="M60" s="46"/>
      <c r="N60" s="46"/>
      <c r="O60" s="47" t="s">
        <v>45</v>
      </c>
      <c r="P60" s="47">
        <v>1</v>
      </c>
      <c r="Q60" s="46"/>
      <c r="R60" s="48"/>
      <c r="S60" s="49">
        <v>22</v>
      </c>
      <c r="T60" s="32">
        <f t="shared" si="0"/>
        <v>0</v>
      </c>
      <c r="U60" s="32">
        <f t="shared" si="1"/>
        <v>0</v>
      </c>
      <c r="V60" s="32">
        <f t="shared" si="2"/>
        <v>0</v>
      </c>
    </row>
    <row r="61" spans="2:22" ht="360" x14ac:dyDescent="0.25">
      <c r="B61" s="21">
        <v>31</v>
      </c>
      <c r="C61" s="22" t="s">
        <v>167</v>
      </c>
      <c r="D61" s="45" t="s">
        <v>168</v>
      </c>
      <c r="E61" s="45" t="s">
        <v>353</v>
      </c>
      <c r="F61" s="21" t="s">
        <v>45</v>
      </c>
      <c r="G61" s="21">
        <v>4</v>
      </c>
      <c r="H61" s="4">
        <v>2</v>
      </c>
      <c r="I61" s="4"/>
      <c r="J61" s="4">
        <v>2</v>
      </c>
      <c r="K61" s="4"/>
      <c r="L61" s="46"/>
      <c r="M61" s="46"/>
      <c r="N61" s="46"/>
      <c r="O61" s="47" t="s">
        <v>45</v>
      </c>
      <c r="P61" s="47">
        <v>1</v>
      </c>
      <c r="Q61" s="46"/>
      <c r="R61" s="48"/>
      <c r="S61" s="49">
        <v>22</v>
      </c>
      <c r="T61" s="32">
        <f t="shared" si="0"/>
        <v>0</v>
      </c>
      <c r="U61" s="32">
        <f t="shared" si="1"/>
        <v>0</v>
      </c>
      <c r="V61" s="32">
        <f t="shared" si="2"/>
        <v>0</v>
      </c>
    </row>
    <row r="62" spans="2:22" ht="360" x14ac:dyDescent="0.25">
      <c r="B62" s="21">
        <v>32</v>
      </c>
      <c r="C62" s="22" t="s">
        <v>169</v>
      </c>
      <c r="D62" s="45" t="s">
        <v>170</v>
      </c>
      <c r="E62" s="45" t="s">
        <v>353</v>
      </c>
      <c r="F62" s="21" t="s">
        <v>45</v>
      </c>
      <c r="G62" s="21">
        <v>4</v>
      </c>
      <c r="H62" s="4"/>
      <c r="I62" s="4">
        <v>2</v>
      </c>
      <c r="J62" s="4"/>
      <c r="K62" s="4">
        <v>2</v>
      </c>
      <c r="L62" s="46"/>
      <c r="M62" s="46"/>
      <c r="N62" s="46"/>
      <c r="O62" s="47" t="s">
        <v>45</v>
      </c>
      <c r="P62" s="47">
        <v>1</v>
      </c>
      <c r="Q62" s="46"/>
      <c r="R62" s="48"/>
      <c r="S62" s="49">
        <v>22</v>
      </c>
      <c r="T62" s="32">
        <f t="shared" si="0"/>
        <v>0</v>
      </c>
      <c r="U62" s="32">
        <f t="shared" si="1"/>
        <v>0</v>
      </c>
      <c r="V62" s="32">
        <f t="shared" si="2"/>
        <v>0</v>
      </c>
    </row>
    <row r="63" spans="2:22" ht="60" x14ac:dyDescent="0.25">
      <c r="B63" s="21">
        <v>33</v>
      </c>
      <c r="C63" s="22" t="s">
        <v>169</v>
      </c>
      <c r="D63" s="45" t="s">
        <v>170</v>
      </c>
      <c r="E63" s="45" t="s">
        <v>171</v>
      </c>
      <c r="F63" s="21" t="s">
        <v>45</v>
      </c>
      <c r="G63" s="21">
        <v>5</v>
      </c>
      <c r="H63" s="4"/>
      <c r="I63" s="4">
        <v>5</v>
      </c>
      <c r="J63" s="4"/>
      <c r="K63" s="4"/>
      <c r="L63" s="46"/>
      <c r="M63" s="46"/>
      <c r="N63" s="46"/>
      <c r="O63" s="47" t="s">
        <v>45</v>
      </c>
      <c r="P63" s="47">
        <v>1</v>
      </c>
      <c r="Q63" s="46"/>
      <c r="R63" s="48"/>
      <c r="S63" s="49">
        <v>22</v>
      </c>
      <c r="T63" s="32">
        <f t="shared" ref="T63:T94" si="3">(N63*R63)</f>
        <v>0</v>
      </c>
      <c r="U63" s="32">
        <f t="shared" ref="U63:U94" si="4">IF(S63="Без НДС","Без НДС",S63/100*T63)</f>
        <v>0</v>
      </c>
      <c r="V63" s="32">
        <f t="shared" ref="V63:V94" si="5">IF(S63="Без НДС",T63,U63+T63)</f>
        <v>0</v>
      </c>
    </row>
    <row r="64" spans="2:22" ht="360" x14ac:dyDescent="0.25">
      <c r="B64" s="21">
        <v>34</v>
      </c>
      <c r="C64" s="22" t="s">
        <v>172</v>
      </c>
      <c r="D64" s="45" t="s">
        <v>173</v>
      </c>
      <c r="E64" s="45" t="s">
        <v>353</v>
      </c>
      <c r="F64" s="21" t="s">
        <v>45</v>
      </c>
      <c r="G64" s="21">
        <v>4</v>
      </c>
      <c r="H64" s="4"/>
      <c r="I64" s="4"/>
      <c r="J64" s="4">
        <v>4</v>
      </c>
      <c r="K64" s="4"/>
      <c r="L64" s="46"/>
      <c r="M64" s="46"/>
      <c r="N64" s="46"/>
      <c r="O64" s="47" t="s">
        <v>45</v>
      </c>
      <c r="P64" s="47">
        <v>1</v>
      </c>
      <c r="Q64" s="46"/>
      <c r="R64" s="48"/>
      <c r="S64" s="49">
        <v>22</v>
      </c>
      <c r="T64" s="32">
        <f t="shared" si="3"/>
        <v>0</v>
      </c>
      <c r="U64" s="32">
        <f t="shared" si="4"/>
        <v>0</v>
      </c>
      <c r="V64" s="32">
        <f t="shared" si="5"/>
        <v>0</v>
      </c>
    </row>
    <row r="65" spans="2:22" ht="60" x14ac:dyDescent="0.25">
      <c r="B65" s="21">
        <v>35</v>
      </c>
      <c r="C65" s="22" t="s">
        <v>172</v>
      </c>
      <c r="D65" s="45" t="s">
        <v>173</v>
      </c>
      <c r="E65" s="45" t="s">
        <v>174</v>
      </c>
      <c r="F65" s="21" t="s">
        <v>45</v>
      </c>
      <c r="G65" s="21">
        <v>5</v>
      </c>
      <c r="H65" s="4">
        <v>5</v>
      </c>
      <c r="I65" s="4"/>
      <c r="J65" s="4"/>
      <c r="K65" s="4"/>
      <c r="L65" s="46"/>
      <c r="M65" s="46"/>
      <c r="N65" s="46"/>
      <c r="O65" s="47" t="s">
        <v>45</v>
      </c>
      <c r="P65" s="47">
        <v>1</v>
      </c>
      <c r="Q65" s="46"/>
      <c r="R65" s="48"/>
      <c r="S65" s="49">
        <v>22</v>
      </c>
      <c r="T65" s="32">
        <f t="shared" si="3"/>
        <v>0</v>
      </c>
      <c r="U65" s="32">
        <f t="shared" si="4"/>
        <v>0</v>
      </c>
      <c r="V65" s="32">
        <f t="shared" si="5"/>
        <v>0</v>
      </c>
    </row>
    <row r="66" spans="2:22" ht="60" x14ac:dyDescent="0.25">
      <c r="B66" s="21">
        <v>36</v>
      </c>
      <c r="C66" s="22" t="s">
        <v>172</v>
      </c>
      <c r="D66" s="45" t="s">
        <v>173</v>
      </c>
      <c r="E66" s="45" t="s">
        <v>175</v>
      </c>
      <c r="F66" s="21" t="s">
        <v>45</v>
      </c>
      <c r="G66" s="21">
        <v>5</v>
      </c>
      <c r="H66" s="4">
        <v>5</v>
      </c>
      <c r="I66" s="4"/>
      <c r="J66" s="4"/>
      <c r="K66" s="4"/>
      <c r="L66" s="46"/>
      <c r="M66" s="46"/>
      <c r="N66" s="46"/>
      <c r="O66" s="47" t="s">
        <v>45</v>
      </c>
      <c r="P66" s="47">
        <v>1</v>
      </c>
      <c r="Q66" s="46"/>
      <c r="R66" s="48"/>
      <c r="S66" s="49">
        <v>22</v>
      </c>
      <c r="T66" s="32">
        <f t="shared" si="3"/>
        <v>0</v>
      </c>
      <c r="U66" s="32">
        <f t="shared" si="4"/>
        <v>0</v>
      </c>
      <c r="V66" s="32">
        <f t="shared" si="5"/>
        <v>0</v>
      </c>
    </row>
    <row r="67" spans="2:22" ht="360" x14ac:dyDescent="0.25">
      <c r="B67" s="21">
        <v>37</v>
      </c>
      <c r="C67" s="22" t="s">
        <v>176</v>
      </c>
      <c r="D67" s="45" t="s">
        <v>177</v>
      </c>
      <c r="E67" s="45" t="s">
        <v>353</v>
      </c>
      <c r="F67" s="21" t="s">
        <v>45</v>
      </c>
      <c r="G67" s="21">
        <v>4</v>
      </c>
      <c r="H67" s="4"/>
      <c r="I67" s="4"/>
      <c r="J67" s="4"/>
      <c r="K67" s="4">
        <v>4</v>
      </c>
      <c r="L67" s="46"/>
      <c r="M67" s="46"/>
      <c r="N67" s="46"/>
      <c r="O67" s="47" t="s">
        <v>45</v>
      </c>
      <c r="P67" s="47">
        <v>1</v>
      </c>
      <c r="Q67" s="46"/>
      <c r="R67" s="48"/>
      <c r="S67" s="49">
        <v>22</v>
      </c>
      <c r="T67" s="32">
        <f t="shared" si="3"/>
        <v>0</v>
      </c>
      <c r="U67" s="32">
        <f t="shared" si="4"/>
        <v>0</v>
      </c>
      <c r="V67" s="32">
        <f t="shared" si="5"/>
        <v>0</v>
      </c>
    </row>
    <row r="68" spans="2:22" ht="60" x14ac:dyDescent="0.25">
      <c r="B68" s="21">
        <v>38</v>
      </c>
      <c r="C68" s="22" t="s">
        <v>176</v>
      </c>
      <c r="D68" s="45" t="s">
        <v>177</v>
      </c>
      <c r="E68" s="45" t="s">
        <v>178</v>
      </c>
      <c r="F68" s="21" t="s">
        <v>45</v>
      </c>
      <c r="G68" s="21">
        <v>5</v>
      </c>
      <c r="H68" s="4">
        <v>5</v>
      </c>
      <c r="I68" s="4"/>
      <c r="J68" s="4"/>
      <c r="K68" s="4"/>
      <c r="L68" s="46"/>
      <c r="M68" s="46"/>
      <c r="N68" s="46"/>
      <c r="O68" s="47" t="s">
        <v>45</v>
      </c>
      <c r="P68" s="47">
        <v>1</v>
      </c>
      <c r="Q68" s="46"/>
      <c r="R68" s="48"/>
      <c r="S68" s="49">
        <v>22</v>
      </c>
      <c r="T68" s="32">
        <f t="shared" si="3"/>
        <v>0</v>
      </c>
      <c r="U68" s="32">
        <f t="shared" si="4"/>
        <v>0</v>
      </c>
      <c r="V68" s="32">
        <f t="shared" si="5"/>
        <v>0</v>
      </c>
    </row>
    <row r="69" spans="2:22" ht="360" x14ac:dyDescent="0.25">
      <c r="B69" s="21">
        <v>39</v>
      </c>
      <c r="C69" s="22" t="s">
        <v>179</v>
      </c>
      <c r="D69" s="45" t="s">
        <v>180</v>
      </c>
      <c r="E69" s="45" t="s">
        <v>353</v>
      </c>
      <c r="F69" s="21" t="s">
        <v>45</v>
      </c>
      <c r="G69" s="21">
        <v>4</v>
      </c>
      <c r="H69" s="4"/>
      <c r="I69" s="4"/>
      <c r="J69" s="4">
        <v>2</v>
      </c>
      <c r="K69" s="4">
        <v>2</v>
      </c>
      <c r="L69" s="46"/>
      <c r="M69" s="46"/>
      <c r="N69" s="46"/>
      <c r="O69" s="47" t="s">
        <v>45</v>
      </c>
      <c r="P69" s="47">
        <v>1</v>
      </c>
      <c r="Q69" s="46"/>
      <c r="R69" s="48"/>
      <c r="S69" s="49">
        <v>22</v>
      </c>
      <c r="T69" s="32">
        <f t="shared" si="3"/>
        <v>0</v>
      </c>
      <c r="U69" s="32">
        <f t="shared" si="4"/>
        <v>0</v>
      </c>
      <c r="V69" s="32">
        <f t="shared" si="5"/>
        <v>0</v>
      </c>
    </row>
    <row r="70" spans="2:22" ht="180" x14ac:dyDescent="0.25">
      <c r="B70" s="21">
        <v>40</v>
      </c>
      <c r="C70" s="22" t="s">
        <v>181</v>
      </c>
      <c r="D70" s="45" t="s">
        <v>182</v>
      </c>
      <c r="E70" s="45" t="s">
        <v>183</v>
      </c>
      <c r="F70" s="21" t="s">
        <v>45</v>
      </c>
      <c r="G70" s="21">
        <v>4</v>
      </c>
      <c r="H70" s="4"/>
      <c r="I70" s="4">
        <v>2</v>
      </c>
      <c r="J70" s="4"/>
      <c r="K70" s="4">
        <v>2</v>
      </c>
      <c r="L70" s="46"/>
      <c r="M70" s="46"/>
      <c r="N70" s="46"/>
      <c r="O70" s="47" t="s">
        <v>45</v>
      </c>
      <c r="P70" s="47">
        <v>1</v>
      </c>
      <c r="Q70" s="46"/>
      <c r="R70" s="48"/>
      <c r="S70" s="49">
        <v>22</v>
      </c>
      <c r="T70" s="32">
        <f t="shared" si="3"/>
        <v>0</v>
      </c>
      <c r="U70" s="32">
        <f t="shared" si="4"/>
        <v>0</v>
      </c>
      <c r="V70" s="32">
        <f t="shared" si="5"/>
        <v>0</v>
      </c>
    </row>
    <row r="71" spans="2:22" ht="360" x14ac:dyDescent="0.25">
      <c r="B71" s="21">
        <v>41</v>
      </c>
      <c r="C71" s="22" t="s">
        <v>184</v>
      </c>
      <c r="D71" s="45" t="s">
        <v>185</v>
      </c>
      <c r="E71" s="45" t="s">
        <v>354</v>
      </c>
      <c r="F71" s="21" t="s">
        <v>45</v>
      </c>
      <c r="G71" s="21">
        <v>4</v>
      </c>
      <c r="H71" s="4">
        <v>2</v>
      </c>
      <c r="I71" s="4"/>
      <c r="J71" s="4">
        <v>2</v>
      </c>
      <c r="K71" s="4"/>
      <c r="L71" s="46"/>
      <c r="M71" s="46"/>
      <c r="N71" s="46"/>
      <c r="O71" s="47" t="s">
        <v>45</v>
      </c>
      <c r="P71" s="47">
        <v>1</v>
      </c>
      <c r="Q71" s="46"/>
      <c r="R71" s="48"/>
      <c r="S71" s="49">
        <v>22</v>
      </c>
      <c r="T71" s="32">
        <f t="shared" si="3"/>
        <v>0</v>
      </c>
      <c r="U71" s="32">
        <f t="shared" si="4"/>
        <v>0</v>
      </c>
      <c r="V71" s="32">
        <f t="shared" si="5"/>
        <v>0</v>
      </c>
    </row>
    <row r="72" spans="2:22" ht="45" x14ac:dyDescent="0.25">
      <c r="B72" s="21">
        <v>42</v>
      </c>
      <c r="C72" s="22" t="s">
        <v>184</v>
      </c>
      <c r="D72" s="45" t="s">
        <v>185</v>
      </c>
      <c r="E72" s="45" t="s">
        <v>186</v>
      </c>
      <c r="F72" s="21" t="s">
        <v>45</v>
      </c>
      <c r="G72" s="21">
        <v>3</v>
      </c>
      <c r="H72" s="4">
        <v>3</v>
      </c>
      <c r="I72" s="4"/>
      <c r="J72" s="4"/>
      <c r="K72" s="4"/>
      <c r="L72" s="46"/>
      <c r="M72" s="46"/>
      <c r="N72" s="46"/>
      <c r="O72" s="47" t="s">
        <v>45</v>
      </c>
      <c r="P72" s="47">
        <v>1</v>
      </c>
      <c r="Q72" s="46"/>
      <c r="R72" s="48"/>
      <c r="S72" s="49">
        <v>22</v>
      </c>
      <c r="T72" s="32">
        <f t="shared" si="3"/>
        <v>0</v>
      </c>
      <c r="U72" s="32">
        <f t="shared" si="4"/>
        <v>0</v>
      </c>
      <c r="V72" s="32">
        <f t="shared" si="5"/>
        <v>0</v>
      </c>
    </row>
    <row r="73" spans="2:22" ht="360" x14ac:dyDescent="0.25">
      <c r="B73" s="21">
        <v>43</v>
      </c>
      <c r="C73" s="22" t="s">
        <v>187</v>
      </c>
      <c r="D73" s="45" t="s">
        <v>188</v>
      </c>
      <c r="E73" s="45" t="s">
        <v>354</v>
      </c>
      <c r="F73" s="21" t="s">
        <v>45</v>
      </c>
      <c r="G73" s="21">
        <v>4</v>
      </c>
      <c r="H73" s="4"/>
      <c r="I73" s="4">
        <v>2</v>
      </c>
      <c r="J73" s="4"/>
      <c r="K73" s="4">
        <v>2</v>
      </c>
      <c r="L73" s="46"/>
      <c r="M73" s="46"/>
      <c r="N73" s="46"/>
      <c r="O73" s="47" t="s">
        <v>45</v>
      </c>
      <c r="P73" s="47">
        <v>1</v>
      </c>
      <c r="Q73" s="46"/>
      <c r="R73" s="48"/>
      <c r="S73" s="49">
        <v>22</v>
      </c>
      <c r="T73" s="32">
        <f t="shared" si="3"/>
        <v>0</v>
      </c>
      <c r="U73" s="32">
        <f t="shared" si="4"/>
        <v>0</v>
      </c>
      <c r="V73" s="32">
        <f t="shared" si="5"/>
        <v>0</v>
      </c>
    </row>
    <row r="74" spans="2:22" ht="360" x14ac:dyDescent="0.25">
      <c r="B74" s="21">
        <v>44</v>
      </c>
      <c r="C74" s="22" t="s">
        <v>189</v>
      </c>
      <c r="D74" s="45" t="s">
        <v>190</v>
      </c>
      <c r="E74" s="45" t="s">
        <v>354</v>
      </c>
      <c r="F74" s="21" t="s">
        <v>45</v>
      </c>
      <c r="G74" s="21">
        <v>4</v>
      </c>
      <c r="H74" s="4"/>
      <c r="I74" s="4"/>
      <c r="J74" s="4">
        <v>4</v>
      </c>
      <c r="K74" s="4"/>
      <c r="L74" s="46"/>
      <c r="M74" s="46"/>
      <c r="N74" s="46"/>
      <c r="O74" s="47" t="s">
        <v>45</v>
      </c>
      <c r="P74" s="47">
        <v>1</v>
      </c>
      <c r="Q74" s="46"/>
      <c r="R74" s="48"/>
      <c r="S74" s="49">
        <v>22</v>
      </c>
      <c r="T74" s="32">
        <f t="shared" si="3"/>
        <v>0</v>
      </c>
      <c r="U74" s="32">
        <f t="shared" si="4"/>
        <v>0</v>
      </c>
      <c r="V74" s="32">
        <f t="shared" si="5"/>
        <v>0</v>
      </c>
    </row>
    <row r="75" spans="2:22" ht="45" x14ac:dyDescent="0.25">
      <c r="B75" s="21">
        <v>45</v>
      </c>
      <c r="C75" s="22" t="s">
        <v>191</v>
      </c>
      <c r="D75" s="45" t="s">
        <v>192</v>
      </c>
      <c r="E75" s="45" t="s">
        <v>193</v>
      </c>
      <c r="F75" s="21" t="s">
        <v>45</v>
      </c>
      <c r="G75" s="21">
        <v>4</v>
      </c>
      <c r="H75" s="4">
        <v>1</v>
      </c>
      <c r="I75" s="4">
        <v>1</v>
      </c>
      <c r="J75" s="4">
        <v>1</v>
      </c>
      <c r="K75" s="4">
        <v>1</v>
      </c>
      <c r="L75" s="46"/>
      <c r="M75" s="46"/>
      <c r="N75" s="46"/>
      <c r="O75" s="47" t="s">
        <v>45</v>
      </c>
      <c r="P75" s="47">
        <v>1</v>
      </c>
      <c r="Q75" s="46"/>
      <c r="R75" s="48"/>
      <c r="S75" s="49">
        <v>22</v>
      </c>
      <c r="T75" s="32">
        <f t="shared" si="3"/>
        <v>0</v>
      </c>
      <c r="U75" s="32">
        <f t="shared" si="4"/>
        <v>0</v>
      </c>
      <c r="V75" s="32">
        <f t="shared" si="5"/>
        <v>0</v>
      </c>
    </row>
    <row r="76" spans="2:22" ht="45" x14ac:dyDescent="0.25">
      <c r="B76" s="21">
        <v>46</v>
      </c>
      <c r="C76" s="22" t="s">
        <v>194</v>
      </c>
      <c r="D76" s="45" t="s">
        <v>195</v>
      </c>
      <c r="E76" s="45" t="s">
        <v>196</v>
      </c>
      <c r="F76" s="21" t="s">
        <v>45</v>
      </c>
      <c r="G76" s="21">
        <v>4</v>
      </c>
      <c r="H76" s="4">
        <v>1</v>
      </c>
      <c r="I76" s="4">
        <v>1</v>
      </c>
      <c r="J76" s="4">
        <v>1</v>
      </c>
      <c r="K76" s="4">
        <v>1</v>
      </c>
      <c r="L76" s="46"/>
      <c r="M76" s="46"/>
      <c r="N76" s="46"/>
      <c r="O76" s="47" t="s">
        <v>45</v>
      </c>
      <c r="P76" s="47">
        <v>1</v>
      </c>
      <c r="Q76" s="46"/>
      <c r="R76" s="48"/>
      <c r="S76" s="49">
        <v>22</v>
      </c>
      <c r="T76" s="32">
        <f t="shared" si="3"/>
        <v>0</v>
      </c>
      <c r="U76" s="32">
        <f t="shared" si="4"/>
        <v>0</v>
      </c>
      <c r="V76" s="32">
        <f t="shared" si="5"/>
        <v>0</v>
      </c>
    </row>
    <row r="77" spans="2:22" ht="30" x14ac:dyDescent="0.25">
      <c r="B77" s="21">
        <v>47</v>
      </c>
      <c r="C77" s="22" t="s">
        <v>197</v>
      </c>
      <c r="D77" s="45" t="s">
        <v>198</v>
      </c>
      <c r="E77" s="45" t="s">
        <v>199</v>
      </c>
      <c r="F77" s="21" t="s">
        <v>45</v>
      </c>
      <c r="G77" s="21">
        <v>128</v>
      </c>
      <c r="H77" s="4">
        <v>50</v>
      </c>
      <c r="I77" s="4">
        <v>32</v>
      </c>
      <c r="J77" s="4">
        <v>14</v>
      </c>
      <c r="K77" s="4">
        <v>32</v>
      </c>
      <c r="L77" s="46"/>
      <c r="M77" s="46"/>
      <c r="N77" s="46"/>
      <c r="O77" s="47" t="s">
        <v>45</v>
      </c>
      <c r="P77" s="47">
        <v>1</v>
      </c>
      <c r="Q77" s="46"/>
      <c r="R77" s="48"/>
      <c r="S77" s="49">
        <v>22</v>
      </c>
      <c r="T77" s="32">
        <f t="shared" si="3"/>
        <v>0</v>
      </c>
      <c r="U77" s="32">
        <f t="shared" si="4"/>
        <v>0</v>
      </c>
      <c r="V77" s="32">
        <f t="shared" si="5"/>
        <v>0</v>
      </c>
    </row>
    <row r="78" spans="2:22" ht="330" x14ac:dyDescent="0.25">
      <c r="B78" s="21">
        <v>48</v>
      </c>
      <c r="C78" s="22" t="s">
        <v>200</v>
      </c>
      <c r="D78" s="45" t="s">
        <v>201</v>
      </c>
      <c r="E78" s="45" t="s">
        <v>355</v>
      </c>
      <c r="F78" s="21" t="s">
        <v>45</v>
      </c>
      <c r="G78" s="21">
        <v>3</v>
      </c>
      <c r="H78" s="4"/>
      <c r="I78" s="4"/>
      <c r="J78" s="4"/>
      <c r="K78" s="4">
        <v>3</v>
      </c>
      <c r="L78" s="46"/>
      <c r="M78" s="46"/>
      <c r="N78" s="46"/>
      <c r="O78" s="47" t="s">
        <v>45</v>
      </c>
      <c r="P78" s="47">
        <v>1</v>
      </c>
      <c r="Q78" s="46"/>
      <c r="R78" s="48"/>
      <c r="S78" s="49">
        <v>22</v>
      </c>
      <c r="T78" s="32">
        <f t="shared" si="3"/>
        <v>0</v>
      </c>
      <c r="U78" s="32">
        <f t="shared" si="4"/>
        <v>0</v>
      </c>
      <c r="V78" s="32">
        <f t="shared" si="5"/>
        <v>0</v>
      </c>
    </row>
    <row r="79" spans="2:22" ht="315" x14ac:dyDescent="0.25">
      <c r="B79" s="21">
        <v>49</v>
      </c>
      <c r="C79" s="22" t="s">
        <v>202</v>
      </c>
      <c r="D79" s="45" t="s">
        <v>203</v>
      </c>
      <c r="E79" s="45" t="s">
        <v>356</v>
      </c>
      <c r="F79" s="21" t="s">
        <v>45</v>
      </c>
      <c r="G79" s="21">
        <v>3</v>
      </c>
      <c r="H79" s="4"/>
      <c r="I79" s="4"/>
      <c r="J79" s="4"/>
      <c r="K79" s="4">
        <v>3</v>
      </c>
      <c r="L79" s="46"/>
      <c r="M79" s="46"/>
      <c r="N79" s="46"/>
      <c r="O79" s="47" t="s">
        <v>45</v>
      </c>
      <c r="P79" s="47">
        <v>1</v>
      </c>
      <c r="Q79" s="46"/>
      <c r="R79" s="48"/>
      <c r="S79" s="49">
        <v>22</v>
      </c>
      <c r="T79" s="32">
        <f t="shared" si="3"/>
        <v>0</v>
      </c>
      <c r="U79" s="32">
        <f t="shared" si="4"/>
        <v>0</v>
      </c>
      <c r="V79" s="32">
        <f t="shared" si="5"/>
        <v>0</v>
      </c>
    </row>
    <row r="80" spans="2:22" ht="270" x14ac:dyDescent="0.25">
      <c r="B80" s="21">
        <v>50</v>
      </c>
      <c r="C80" s="22" t="s">
        <v>204</v>
      </c>
      <c r="D80" s="45" t="s">
        <v>205</v>
      </c>
      <c r="E80" s="45" t="s">
        <v>357</v>
      </c>
      <c r="F80" s="21" t="s">
        <v>45</v>
      </c>
      <c r="G80" s="21">
        <v>2</v>
      </c>
      <c r="H80" s="4"/>
      <c r="I80" s="4"/>
      <c r="J80" s="4">
        <v>2</v>
      </c>
      <c r="K80" s="4"/>
      <c r="L80" s="46"/>
      <c r="M80" s="46"/>
      <c r="N80" s="46"/>
      <c r="O80" s="47" t="s">
        <v>45</v>
      </c>
      <c r="P80" s="47">
        <v>1</v>
      </c>
      <c r="Q80" s="46"/>
      <c r="R80" s="48"/>
      <c r="S80" s="49">
        <v>22</v>
      </c>
      <c r="T80" s="32">
        <f t="shared" si="3"/>
        <v>0</v>
      </c>
      <c r="U80" s="32">
        <f t="shared" si="4"/>
        <v>0</v>
      </c>
      <c r="V80" s="32">
        <f t="shared" si="5"/>
        <v>0</v>
      </c>
    </row>
    <row r="81" spans="2:22" ht="270" x14ac:dyDescent="0.25">
      <c r="B81" s="21">
        <v>51</v>
      </c>
      <c r="C81" s="22" t="s">
        <v>206</v>
      </c>
      <c r="D81" s="45" t="s">
        <v>207</v>
      </c>
      <c r="E81" s="45" t="s">
        <v>358</v>
      </c>
      <c r="F81" s="21" t="s">
        <v>45</v>
      </c>
      <c r="G81" s="21">
        <v>2</v>
      </c>
      <c r="H81" s="4"/>
      <c r="I81" s="4"/>
      <c r="J81" s="4">
        <v>2</v>
      </c>
      <c r="K81" s="4"/>
      <c r="L81" s="46"/>
      <c r="M81" s="46"/>
      <c r="N81" s="46"/>
      <c r="O81" s="47" t="s">
        <v>45</v>
      </c>
      <c r="P81" s="47">
        <v>1</v>
      </c>
      <c r="Q81" s="46"/>
      <c r="R81" s="48"/>
      <c r="S81" s="49">
        <v>22</v>
      </c>
      <c r="T81" s="32">
        <f t="shared" si="3"/>
        <v>0</v>
      </c>
      <c r="U81" s="32">
        <f t="shared" si="4"/>
        <v>0</v>
      </c>
      <c r="V81" s="32">
        <f t="shared" si="5"/>
        <v>0</v>
      </c>
    </row>
    <row r="82" spans="2:22" ht="270" x14ac:dyDescent="0.25">
      <c r="B82" s="21">
        <v>52</v>
      </c>
      <c r="C82" s="22" t="s">
        <v>208</v>
      </c>
      <c r="D82" s="45" t="s">
        <v>209</v>
      </c>
      <c r="E82" s="45" t="s">
        <v>359</v>
      </c>
      <c r="F82" s="21" t="s">
        <v>45</v>
      </c>
      <c r="G82" s="21">
        <v>2</v>
      </c>
      <c r="H82" s="4"/>
      <c r="I82" s="4">
        <v>2</v>
      </c>
      <c r="J82" s="4"/>
      <c r="K82" s="4"/>
      <c r="L82" s="46"/>
      <c r="M82" s="46"/>
      <c r="N82" s="46"/>
      <c r="O82" s="47" t="s">
        <v>45</v>
      </c>
      <c r="P82" s="47">
        <v>1</v>
      </c>
      <c r="Q82" s="46"/>
      <c r="R82" s="48"/>
      <c r="S82" s="49">
        <v>22</v>
      </c>
      <c r="T82" s="32">
        <f t="shared" si="3"/>
        <v>0</v>
      </c>
      <c r="U82" s="32">
        <f t="shared" si="4"/>
        <v>0</v>
      </c>
      <c r="V82" s="32">
        <f t="shared" si="5"/>
        <v>0</v>
      </c>
    </row>
    <row r="83" spans="2:22" ht="270" x14ac:dyDescent="0.25">
      <c r="B83" s="21">
        <v>53</v>
      </c>
      <c r="C83" s="22" t="s">
        <v>210</v>
      </c>
      <c r="D83" s="45" t="s">
        <v>211</v>
      </c>
      <c r="E83" s="45" t="s">
        <v>360</v>
      </c>
      <c r="F83" s="21" t="s">
        <v>45</v>
      </c>
      <c r="G83" s="21">
        <v>2</v>
      </c>
      <c r="H83" s="4"/>
      <c r="I83" s="4"/>
      <c r="J83" s="4"/>
      <c r="K83" s="4">
        <v>2</v>
      </c>
      <c r="L83" s="46"/>
      <c r="M83" s="46"/>
      <c r="N83" s="46"/>
      <c r="O83" s="47" t="s">
        <v>45</v>
      </c>
      <c r="P83" s="47">
        <v>1</v>
      </c>
      <c r="Q83" s="46"/>
      <c r="R83" s="48"/>
      <c r="S83" s="49">
        <v>22</v>
      </c>
      <c r="T83" s="32">
        <f t="shared" si="3"/>
        <v>0</v>
      </c>
      <c r="U83" s="32">
        <f t="shared" si="4"/>
        <v>0</v>
      </c>
      <c r="V83" s="32">
        <f t="shared" si="5"/>
        <v>0</v>
      </c>
    </row>
    <row r="84" spans="2:22" ht="270" x14ac:dyDescent="0.25">
      <c r="B84" s="21">
        <v>54</v>
      </c>
      <c r="C84" s="22" t="s">
        <v>212</v>
      </c>
      <c r="D84" s="45" t="s">
        <v>213</v>
      </c>
      <c r="E84" s="45" t="s">
        <v>361</v>
      </c>
      <c r="F84" s="21" t="s">
        <v>45</v>
      </c>
      <c r="G84" s="21">
        <v>2</v>
      </c>
      <c r="H84" s="4"/>
      <c r="I84" s="4"/>
      <c r="J84" s="4">
        <v>2</v>
      </c>
      <c r="K84" s="4"/>
      <c r="L84" s="46"/>
      <c r="M84" s="46"/>
      <c r="N84" s="46"/>
      <c r="O84" s="47" t="s">
        <v>45</v>
      </c>
      <c r="P84" s="47">
        <v>1</v>
      </c>
      <c r="Q84" s="46"/>
      <c r="R84" s="48"/>
      <c r="S84" s="49">
        <v>22</v>
      </c>
      <c r="T84" s="32">
        <f t="shared" si="3"/>
        <v>0</v>
      </c>
      <c r="U84" s="32">
        <f t="shared" si="4"/>
        <v>0</v>
      </c>
      <c r="V84" s="32">
        <f t="shared" si="5"/>
        <v>0</v>
      </c>
    </row>
    <row r="85" spans="2:22" ht="270" x14ac:dyDescent="0.25">
      <c r="B85" s="21">
        <v>55</v>
      </c>
      <c r="C85" s="22" t="s">
        <v>214</v>
      </c>
      <c r="D85" s="45" t="s">
        <v>215</v>
      </c>
      <c r="E85" s="45" t="s">
        <v>362</v>
      </c>
      <c r="F85" s="21" t="s">
        <v>45</v>
      </c>
      <c r="G85" s="21">
        <v>2</v>
      </c>
      <c r="H85" s="4"/>
      <c r="I85" s="4"/>
      <c r="J85" s="4">
        <v>2</v>
      </c>
      <c r="K85" s="4"/>
      <c r="L85" s="46"/>
      <c r="M85" s="46"/>
      <c r="N85" s="46"/>
      <c r="O85" s="47" t="s">
        <v>45</v>
      </c>
      <c r="P85" s="47">
        <v>1</v>
      </c>
      <c r="Q85" s="46"/>
      <c r="R85" s="48"/>
      <c r="S85" s="49">
        <v>22</v>
      </c>
      <c r="T85" s="32">
        <f t="shared" si="3"/>
        <v>0</v>
      </c>
      <c r="U85" s="32">
        <f t="shared" si="4"/>
        <v>0</v>
      </c>
      <c r="V85" s="32">
        <f t="shared" si="5"/>
        <v>0</v>
      </c>
    </row>
    <row r="86" spans="2:22" ht="270" x14ac:dyDescent="0.25">
      <c r="B86" s="21">
        <v>56</v>
      </c>
      <c r="C86" s="22" t="s">
        <v>216</v>
      </c>
      <c r="D86" s="45" t="s">
        <v>217</v>
      </c>
      <c r="E86" s="45" t="s">
        <v>363</v>
      </c>
      <c r="F86" s="21" t="s">
        <v>45</v>
      </c>
      <c r="G86" s="21">
        <v>2</v>
      </c>
      <c r="H86" s="4"/>
      <c r="I86" s="4">
        <v>2</v>
      </c>
      <c r="J86" s="4"/>
      <c r="K86" s="4"/>
      <c r="L86" s="46"/>
      <c r="M86" s="46"/>
      <c r="N86" s="46"/>
      <c r="O86" s="47" t="s">
        <v>45</v>
      </c>
      <c r="P86" s="47">
        <v>1</v>
      </c>
      <c r="Q86" s="46"/>
      <c r="R86" s="48"/>
      <c r="S86" s="49">
        <v>22</v>
      </c>
      <c r="T86" s="32">
        <f t="shared" si="3"/>
        <v>0</v>
      </c>
      <c r="U86" s="32">
        <f t="shared" si="4"/>
        <v>0</v>
      </c>
      <c r="V86" s="32">
        <f t="shared" si="5"/>
        <v>0</v>
      </c>
    </row>
    <row r="87" spans="2:22" ht="270" x14ac:dyDescent="0.25">
      <c r="B87" s="21">
        <v>57</v>
      </c>
      <c r="C87" s="22" t="s">
        <v>218</v>
      </c>
      <c r="D87" s="45" t="s">
        <v>219</v>
      </c>
      <c r="E87" s="45" t="s">
        <v>364</v>
      </c>
      <c r="F87" s="21" t="s">
        <v>45</v>
      </c>
      <c r="G87" s="21">
        <v>2</v>
      </c>
      <c r="H87" s="4"/>
      <c r="I87" s="4"/>
      <c r="J87" s="4"/>
      <c r="K87" s="4">
        <v>2</v>
      </c>
      <c r="L87" s="46"/>
      <c r="M87" s="46"/>
      <c r="N87" s="46"/>
      <c r="O87" s="47" t="s">
        <v>45</v>
      </c>
      <c r="P87" s="47">
        <v>1</v>
      </c>
      <c r="Q87" s="46"/>
      <c r="R87" s="48"/>
      <c r="S87" s="49">
        <v>22</v>
      </c>
      <c r="T87" s="32">
        <f t="shared" si="3"/>
        <v>0</v>
      </c>
      <c r="U87" s="32">
        <f t="shared" si="4"/>
        <v>0</v>
      </c>
      <c r="V87" s="32">
        <f t="shared" si="5"/>
        <v>0</v>
      </c>
    </row>
    <row r="88" spans="2:22" ht="315" x14ac:dyDescent="0.25">
      <c r="B88" s="21">
        <v>58</v>
      </c>
      <c r="C88" s="22" t="s">
        <v>220</v>
      </c>
      <c r="D88" s="45" t="s">
        <v>221</v>
      </c>
      <c r="E88" s="45" t="s">
        <v>365</v>
      </c>
      <c r="F88" s="21" t="s">
        <v>45</v>
      </c>
      <c r="G88" s="21">
        <v>6</v>
      </c>
      <c r="H88" s="4"/>
      <c r="I88" s="4"/>
      <c r="J88" s="4">
        <v>6</v>
      </c>
      <c r="K88" s="4"/>
      <c r="L88" s="46"/>
      <c r="M88" s="46"/>
      <c r="N88" s="46"/>
      <c r="O88" s="47" t="s">
        <v>45</v>
      </c>
      <c r="P88" s="47">
        <v>1</v>
      </c>
      <c r="Q88" s="46"/>
      <c r="R88" s="48"/>
      <c r="S88" s="49">
        <v>22</v>
      </c>
      <c r="T88" s="32">
        <f t="shared" si="3"/>
        <v>0</v>
      </c>
      <c r="U88" s="32">
        <f t="shared" si="4"/>
        <v>0</v>
      </c>
      <c r="V88" s="32">
        <f t="shared" si="5"/>
        <v>0</v>
      </c>
    </row>
    <row r="89" spans="2:22" ht="315" x14ac:dyDescent="0.25">
      <c r="B89" s="21">
        <v>59</v>
      </c>
      <c r="C89" s="22" t="s">
        <v>222</v>
      </c>
      <c r="D89" s="45" t="s">
        <v>223</v>
      </c>
      <c r="E89" s="45" t="s">
        <v>366</v>
      </c>
      <c r="F89" s="21" t="s">
        <v>45</v>
      </c>
      <c r="G89" s="21">
        <v>16</v>
      </c>
      <c r="H89" s="4"/>
      <c r="I89" s="4"/>
      <c r="J89" s="4">
        <v>8</v>
      </c>
      <c r="K89" s="4">
        <v>8</v>
      </c>
      <c r="L89" s="46"/>
      <c r="M89" s="46"/>
      <c r="N89" s="46"/>
      <c r="O89" s="47" t="s">
        <v>45</v>
      </c>
      <c r="P89" s="47">
        <v>1</v>
      </c>
      <c r="Q89" s="46"/>
      <c r="R89" s="48"/>
      <c r="S89" s="49">
        <v>22</v>
      </c>
      <c r="T89" s="32">
        <f t="shared" si="3"/>
        <v>0</v>
      </c>
      <c r="U89" s="32">
        <f t="shared" si="4"/>
        <v>0</v>
      </c>
      <c r="V89" s="32">
        <f t="shared" si="5"/>
        <v>0</v>
      </c>
    </row>
    <row r="90" spans="2:22" ht="300" x14ac:dyDescent="0.25">
      <c r="B90" s="21">
        <v>60</v>
      </c>
      <c r="C90" s="22" t="s">
        <v>224</v>
      </c>
      <c r="D90" s="45" t="s">
        <v>225</v>
      </c>
      <c r="E90" s="45" t="s">
        <v>367</v>
      </c>
      <c r="F90" s="21" t="s">
        <v>45</v>
      </c>
      <c r="G90" s="21">
        <v>16</v>
      </c>
      <c r="H90" s="4"/>
      <c r="I90" s="4"/>
      <c r="J90" s="4">
        <v>8</v>
      </c>
      <c r="K90" s="4">
        <v>8</v>
      </c>
      <c r="L90" s="46"/>
      <c r="M90" s="46"/>
      <c r="N90" s="46"/>
      <c r="O90" s="47" t="s">
        <v>45</v>
      </c>
      <c r="P90" s="47">
        <v>1</v>
      </c>
      <c r="Q90" s="46"/>
      <c r="R90" s="48"/>
      <c r="S90" s="49">
        <v>22</v>
      </c>
      <c r="T90" s="32">
        <f t="shared" si="3"/>
        <v>0</v>
      </c>
      <c r="U90" s="32">
        <f t="shared" si="4"/>
        <v>0</v>
      </c>
      <c r="V90" s="32">
        <f t="shared" si="5"/>
        <v>0</v>
      </c>
    </row>
    <row r="91" spans="2:22" ht="30" x14ac:dyDescent="0.25">
      <c r="B91" s="21">
        <v>61</v>
      </c>
      <c r="C91" s="22" t="s">
        <v>226</v>
      </c>
      <c r="D91" s="45" t="s">
        <v>227</v>
      </c>
      <c r="E91" s="45"/>
      <c r="F91" s="21" t="s">
        <v>45</v>
      </c>
      <c r="G91" s="21">
        <v>16</v>
      </c>
      <c r="H91" s="4"/>
      <c r="I91" s="4">
        <v>4</v>
      </c>
      <c r="J91" s="4">
        <v>4</v>
      </c>
      <c r="K91" s="4">
        <v>8</v>
      </c>
      <c r="L91" s="46"/>
      <c r="M91" s="46"/>
      <c r="N91" s="46"/>
      <c r="O91" s="47" t="s">
        <v>45</v>
      </c>
      <c r="P91" s="47">
        <v>1</v>
      </c>
      <c r="Q91" s="46"/>
      <c r="R91" s="48"/>
      <c r="S91" s="49">
        <v>22</v>
      </c>
      <c r="T91" s="32">
        <f t="shared" si="3"/>
        <v>0</v>
      </c>
      <c r="U91" s="32">
        <f t="shared" si="4"/>
        <v>0</v>
      </c>
      <c r="V91" s="32">
        <f t="shared" si="5"/>
        <v>0</v>
      </c>
    </row>
    <row r="92" spans="2:22" ht="30" x14ac:dyDescent="0.25">
      <c r="B92" s="21">
        <v>62</v>
      </c>
      <c r="C92" s="22" t="s">
        <v>228</v>
      </c>
      <c r="D92" s="45" t="s">
        <v>229</v>
      </c>
      <c r="E92" s="45"/>
      <c r="F92" s="21" t="s">
        <v>45</v>
      </c>
      <c r="G92" s="21">
        <v>20</v>
      </c>
      <c r="H92" s="4">
        <v>5</v>
      </c>
      <c r="I92" s="4">
        <v>5</v>
      </c>
      <c r="J92" s="4"/>
      <c r="K92" s="4">
        <v>10</v>
      </c>
      <c r="L92" s="46"/>
      <c r="M92" s="46"/>
      <c r="N92" s="46"/>
      <c r="O92" s="47" t="s">
        <v>45</v>
      </c>
      <c r="P92" s="47">
        <v>1</v>
      </c>
      <c r="Q92" s="46"/>
      <c r="R92" s="48"/>
      <c r="S92" s="49">
        <v>22</v>
      </c>
      <c r="T92" s="32">
        <f t="shared" si="3"/>
        <v>0</v>
      </c>
      <c r="U92" s="32">
        <f t="shared" si="4"/>
        <v>0</v>
      </c>
      <c r="V92" s="32">
        <f t="shared" si="5"/>
        <v>0</v>
      </c>
    </row>
    <row r="93" spans="2:22" ht="45" x14ac:dyDescent="0.25">
      <c r="B93" s="21">
        <v>63</v>
      </c>
      <c r="C93" s="22" t="s">
        <v>230</v>
      </c>
      <c r="D93" s="45" t="s">
        <v>231</v>
      </c>
      <c r="E93" s="45" t="s">
        <v>163</v>
      </c>
      <c r="F93" s="21" t="s">
        <v>45</v>
      </c>
      <c r="G93" s="21">
        <v>16</v>
      </c>
      <c r="H93" s="4">
        <v>4</v>
      </c>
      <c r="I93" s="4">
        <v>4</v>
      </c>
      <c r="J93" s="4">
        <v>4</v>
      </c>
      <c r="K93" s="4">
        <v>4</v>
      </c>
      <c r="L93" s="46"/>
      <c r="M93" s="46"/>
      <c r="N93" s="46"/>
      <c r="O93" s="47" t="s">
        <v>45</v>
      </c>
      <c r="P93" s="47">
        <v>1</v>
      </c>
      <c r="Q93" s="46"/>
      <c r="R93" s="48"/>
      <c r="S93" s="49">
        <v>22</v>
      </c>
      <c r="T93" s="32">
        <f t="shared" si="3"/>
        <v>0</v>
      </c>
      <c r="U93" s="32">
        <f t="shared" si="4"/>
        <v>0</v>
      </c>
      <c r="V93" s="32">
        <f t="shared" si="5"/>
        <v>0</v>
      </c>
    </row>
    <row r="94" spans="2:22" ht="45" x14ac:dyDescent="0.25">
      <c r="B94" s="21">
        <v>64</v>
      </c>
      <c r="C94" s="22" t="s">
        <v>232</v>
      </c>
      <c r="D94" s="45" t="s">
        <v>233</v>
      </c>
      <c r="E94" s="45" t="s">
        <v>163</v>
      </c>
      <c r="F94" s="21" t="s">
        <v>45</v>
      </c>
      <c r="G94" s="21">
        <v>16</v>
      </c>
      <c r="H94" s="4">
        <v>4</v>
      </c>
      <c r="I94" s="4">
        <v>4</v>
      </c>
      <c r="J94" s="4">
        <v>4</v>
      </c>
      <c r="K94" s="4">
        <v>4</v>
      </c>
      <c r="L94" s="46"/>
      <c r="M94" s="46"/>
      <c r="N94" s="46"/>
      <c r="O94" s="47" t="s">
        <v>45</v>
      </c>
      <c r="P94" s="47">
        <v>1</v>
      </c>
      <c r="Q94" s="46"/>
      <c r="R94" s="48"/>
      <c r="S94" s="49">
        <v>22</v>
      </c>
      <c r="T94" s="32">
        <f t="shared" si="3"/>
        <v>0</v>
      </c>
      <c r="U94" s="32">
        <f t="shared" si="4"/>
        <v>0</v>
      </c>
      <c r="V94" s="32">
        <f t="shared" si="5"/>
        <v>0</v>
      </c>
    </row>
    <row r="95" spans="2:22" ht="45" x14ac:dyDescent="0.25">
      <c r="B95" s="21">
        <v>65</v>
      </c>
      <c r="C95" s="22" t="s">
        <v>234</v>
      </c>
      <c r="D95" s="45" t="s">
        <v>235</v>
      </c>
      <c r="E95" s="45" t="s">
        <v>163</v>
      </c>
      <c r="F95" s="21" t="s">
        <v>45</v>
      </c>
      <c r="G95" s="21">
        <v>16</v>
      </c>
      <c r="H95" s="4">
        <v>4</v>
      </c>
      <c r="I95" s="4">
        <v>4</v>
      </c>
      <c r="J95" s="4">
        <v>4</v>
      </c>
      <c r="K95" s="4">
        <v>4</v>
      </c>
      <c r="L95" s="46"/>
      <c r="M95" s="46"/>
      <c r="N95" s="46"/>
      <c r="O95" s="47" t="s">
        <v>45</v>
      </c>
      <c r="P95" s="47">
        <v>1</v>
      </c>
      <c r="Q95" s="46"/>
      <c r="R95" s="48"/>
      <c r="S95" s="49">
        <v>22</v>
      </c>
      <c r="T95" s="32">
        <f t="shared" ref="T95:T126" si="6">(N95*R95)</f>
        <v>0</v>
      </c>
      <c r="U95" s="32">
        <f t="shared" ref="U95:U126" si="7">IF(S95="Без НДС","Без НДС",S95/100*T95)</f>
        <v>0</v>
      </c>
      <c r="V95" s="32">
        <f t="shared" ref="V95:V126" si="8">IF(S95="Без НДС",T95,U95+T95)</f>
        <v>0</v>
      </c>
    </row>
    <row r="96" spans="2:22" ht="45" x14ac:dyDescent="0.25">
      <c r="B96" s="21">
        <v>66</v>
      </c>
      <c r="C96" s="22" t="s">
        <v>236</v>
      </c>
      <c r="D96" s="45" t="s">
        <v>237</v>
      </c>
      <c r="E96" s="45" t="s">
        <v>163</v>
      </c>
      <c r="F96" s="21" t="s">
        <v>45</v>
      </c>
      <c r="G96" s="21">
        <v>16</v>
      </c>
      <c r="H96" s="4">
        <v>2</v>
      </c>
      <c r="I96" s="4">
        <v>6</v>
      </c>
      <c r="J96" s="4">
        <v>4</v>
      </c>
      <c r="K96" s="4">
        <v>4</v>
      </c>
      <c r="L96" s="46"/>
      <c r="M96" s="46"/>
      <c r="N96" s="46"/>
      <c r="O96" s="47" t="s">
        <v>45</v>
      </c>
      <c r="P96" s="47">
        <v>1</v>
      </c>
      <c r="Q96" s="46"/>
      <c r="R96" s="48"/>
      <c r="S96" s="49">
        <v>22</v>
      </c>
      <c r="T96" s="32">
        <f t="shared" si="6"/>
        <v>0</v>
      </c>
      <c r="U96" s="32">
        <f t="shared" si="7"/>
        <v>0</v>
      </c>
      <c r="V96" s="32">
        <f t="shared" si="8"/>
        <v>0</v>
      </c>
    </row>
    <row r="97" spans="2:22" ht="45" x14ac:dyDescent="0.25">
      <c r="B97" s="21">
        <v>67</v>
      </c>
      <c r="C97" s="22" t="s">
        <v>238</v>
      </c>
      <c r="D97" s="45" t="s">
        <v>239</v>
      </c>
      <c r="E97" s="45" t="s">
        <v>163</v>
      </c>
      <c r="F97" s="21" t="s">
        <v>45</v>
      </c>
      <c r="G97" s="21">
        <v>16</v>
      </c>
      <c r="H97" s="4">
        <v>2</v>
      </c>
      <c r="I97" s="4">
        <v>6</v>
      </c>
      <c r="J97" s="4">
        <v>4</v>
      </c>
      <c r="K97" s="4">
        <v>4</v>
      </c>
      <c r="L97" s="46"/>
      <c r="M97" s="46"/>
      <c r="N97" s="46"/>
      <c r="O97" s="47" t="s">
        <v>45</v>
      </c>
      <c r="P97" s="47">
        <v>1</v>
      </c>
      <c r="Q97" s="46"/>
      <c r="R97" s="48"/>
      <c r="S97" s="49">
        <v>22</v>
      </c>
      <c r="T97" s="32">
        <f t="shared" si="6"/>
        <v>0</v>
      </c>
      <c r="U97" s="32">
        <f t="shared" si="7"/>
        <v>0</v>
      </c>
      <c r="V97" s="32">
        <f t="shared" si="8"/>
        <v>0</v>
      </c>
    </row>
    <row r="98" spans="2:22" ht="30" x14ac:dyDescent="0.25">
      <c r="B98" s="21">
        <v>68</v>
      </c>
      <c r="C98" s="22" t="s">
        <v>238</v>
      </c>
      <c r="D98" s="45" t="s">
        <v>239</v>
      </c>
      <c r="E98" s="45" t="s">
        <v>107</v>
      </c>
      <c r="F98" s="21" t="s">
        <v>45</v>
      </c>
      <c r="G98" s="21">
        <v>3</v>
      </c>
      <c r="H98" s="4">
        <v>3</v>
      </c>
      <c r="I98" s="4"/>
      <c r="J98" s="4"/>
      <c r="K98" s="4"/>
      <c r="L98" s="46"/>
      <c r="M98" s="46"/>
      <c r="N98" s="46"/>
      <c r="O98" s="47" t="s">
        <v>45</v>
      </c>
      <c r="P98" s="47">
        <v>1</v>
      </c>
      <c r="Q98" s="46"/>
      <c r="R98" s="48"/>
      <c r="S98" s="49">
        <v>22</v>
      </c>
      <c r="T98" s="32">
        <f t="shared" si="6"/>
        <v>0</v>
      </c>
      <c r="U98" s="32">
        <f t="shared" si="7"/>
        <v>0</v>
      </c>
      <c r="V98" s="32">
        <f t="shared" si="8"/>
        <v>0</v>
      </c>
    </row>
    <row r="99" spans="2:22" ht="45" x14ac:dyDescent="0.25">
      <c r="B99" s="21">
        <v>69</v>
      </c>
      <c r="C99" s="22" t="s">
        <v>240</v>
      </c>
      <c r="D99" s="45" t="s">
        <v>241</v>
      </c>
      <c r="E99" s="45" t="s">
        <v>163</v>
      </c>
      <c r="F99" s="21" t="s">
        <v>45</v>
      </c>
      <c r="G99" s="21">
        <v>16</v>
      </c>
      <c r="H99" s="4">
        <v>4</v>
      </c>
      <c r="I99" s="4">
        <v>4</v>
      </c>
      <c r="J99" s="4">
        <v>4</v>
      </c>
      <c r="K99" s="4">
        <v>4</v>
      </c>
      <c r="L99" s="46"/>
      <c r="M99" s="46"/>
      <c r="N99" s="46"/>
      <c r="O99" s="47" t="s">
        <v>45</v>
      </c>
      <c r="P99" s="47">
        <v>1</v>
      </c>
      <c r="Q99" s="46"/>
      <c r="R99" s="48"/>
      <c r="S99" s="49">
        <v>22</v>
      </c>
      <c r="T99" s="32">
        <f t="shared" si="6"/>
        <v>0</v>
      </c>
      <c r="U99" s="32">
        <f t="shared" si="7"/>
        <v>0</v>
      </c>
      <c r="V99" s="32">
        <f t="shared" si="8"/>
        <v>0</v>
      </c>
    </row>
    <row r="100" spans="2:22" ht="45" x14ac:dyDescent="0.25">
      <c r="B100" s="21">
        <v>70</v>
      </c>
      <c r="C100" s="22" t="s">
        <v>242</v>
      </c>
      <c r="D100" s="45" t="s">
        <v>243</v>
      </c>
      <c r="E100" s="45" t="s">
        <v>163</v>
      </c>
      <c r="F100" s="21" t="s">
        <v>45</v>
      </c>
      <c r="G100" s="21">
        <v>16</v>
      </c>
      <c r="H100" s="4">
        <v>4</v>
      </c>
      <c r="I100" s="4">
        <v>4</v>
      </c>
      <c r="J100" s="4">
        <v>4</v>
      </c>
      <c r="K100" s="4">
        <v>4</v>
      </c>
      <c r="L100" s="46"/>
      <c r="M100" s="46"/>
      <c r="N100" s="46"/>
      <c r="O100" s="47" t="s">
        <v>45</v>
      </c>
      <c r="P100" s="47">
        <v>1</v>
      </c>
      <c r="Q100" s="46"/>
      <c r="R100" s="48"/>
      <c r="S100" s="49">
        <v>22</v>
      </c>
      <c r="T100" s="32">
        <f t="shared" si="6"/>
        <v>0</v>
      </c>
      <c r="U100" s="32">
        <f t="shared" si="7"/>
        <v>0</v>
      </c>
      <c r="V100" s="32">
        <f t="shared" si="8"/>
        <v>0</v>
      </c>
    </row>
    <row r="101" spans="2:22" ht="45" x14ac:dyDescent="0.25">
      <c r="B101" s="21">
        <v>71</v>
      </c>
      <c r="C101" s="22" t="s">
        <v>244</v>
      </c>
      <c r="D101" s="45" t="s">
        <v>245</v>
      </c>
      <c r="E101" s="45" t="s">
        <v>163</v>
      </c>
      <c r="F101" s="21" t="s">
        <v>45</v>
      </c>
      <c r="G101" s="21">
        <v>16</v>
      </c>
      <c r="H101" s="4">
        <v>4</v>
      </c>
      <c r="I101" s="4">
        <v>4</v>
      </c>
      <c r="J101" s="4">
        <v>4</v>
      </c>
      <c r="K101" s="4">
        <v>4</v>
      </c>
      <c r="L101" s="46"/>
      <c r="M101" s="46"/>
      <c r="N101" s="46"/>
      <c r="O101" s="47" t="s">
        <v>45</v>
      </c>
      <c r="P101" s="47">
        <v>1</v>
      </c>
      <c r="Q101" s="46"/>
      <c r="R101" s="48"/>
      <c r="S101" s="49">
        <v>22</v>
      </c>
      <c r="T101" s="32">
        <f t="shared" si="6"/>
        <v>0</v>
      </c>
      <c r="U101" s="32">
        <f t="shared" si="7"/>
        <v>0</v>
      </c>
      <c r="V101" s="32">
        <f t="shared" si="8"/>
        <v>0</v>
      </c>
    </row>
    <row r="102" spans="2:22" ht="30" x14ac:dyDescent="0.25">
      <c r="B102" s="21">
        <v>72</v>
      </c>
      <c r="C102" s="22" t="s">
        <v>246</v>
      </c>
      <c r="D102" s="45" t="s">
        <v>247</v>
      </c>
      <c r="E102" s="45"/>
      <c r="F102" s="21" t="s">
        <v>45</v>
      </c>
      <c r="G102" s="21">
        <v>6</v>
      </c>
      <c r="H102" s="4">
        <v>6</v>
      </c>
      <c r="I102" s="4"/>
      <c r="J102" s="4"/>
      <c r="K102" s="4"/>
      <c r="L102" s="46"/>
      <c r="M102" s="46"/>
      <c r="N102" s="46"/>
      <c r="O102" s="47" t="s">
        <v>45</v>
      </c>
      <c r="P102" s="47">
        <v>1</v>
      </c>
      <c r="Q102" s="46"/>
      <c r="R102" s="48"/>
      <c r="S102" s="49">
        <v>22</v>
      </c>
      <c r="T102" s="32">
        <f t="shared" si="6"/>
        <v>0</v>
      </c>
      <c r="U102" s="32">
        <f t="shared" si="7"/>
        <v>0</v>
      </c>
      <c r="V102" s="32">
        <f t="shared" si="8"/>
        <v>0</v>
      </c>
    </row>
    <row r="103" spans="2:22" ht="45" x14ac:dyDescent="0.25">
      <c r="B103" s="21">
        <v>73</v>
      </c>
      <c r="C103" s="22" t="s">
        <v>246</v>
      </c>
      <c r="D103" s="45" t="s">
        <v>247</v>
      </c>
      <c r="E103" s="45" t="s">
        <v>163</v>
      </c>
      <c r="F103" s="21" t="s">
        <v>45</v>
      </c>
      <c r="G103" s="21">
        <v>16</v>
      </c>
      <c r="H103" s="4">
        <v>4</v>
      </c>
      <c r="I103" s="4">
        <v>4</v>
      </c>
      <c r="J103" s="4">
        <v>4</v>
      </c>
      <c r="K103" s="4">
        <v>4</v>
      </c>
      <c r="L103" s="46"/>
      <c r="M103" s="46"/>
      <c r="N103" s="46"/>
      <c r="O103" s="47" t="s">
        <v>45</v>
      </c>
      <c r="P103" s="47">
        <v>1</v>
      </c>
      <c r="Q103" s="46"/>
      <c r="R103" s="48"/>
      <c r="S103" s="49">
        <v>22</v>
      </c>
      <c r="T103" s="32">
        <f t="shared" si="6"/>
        <v>0</v>
      </c>
      <c r="U103" s="32">
        <f t="shared" si="7"/>
        <v>0</v>
      </c>
      <c r="V103" s="32">
        <f t="shared" si="8"/>
        <v>0</v>
      </c>
    </row>
    <row r="104" spans="2:22" ht="45" x14ac:dyDescent="0.25">
      <c r="B104" s="21">
        <v>74</v>
      </c>
      <c r="C104" s="22" t="s">
        <v>248</v>
      </c>
      <c r="D104" s="45" t="s">
        <v>249</v>
      </c>
      <c r="E104" s="45" t="s">
        <v>163</v>
      </c>
      <c r="F104" s="21" t="s">
        <v>45</v>
      </c>
      <c r="G104" s="21">
        <v>16</v>
      </c>
      <c r="H104" s="4">
        <v>4</v>
      </c>
      <c r="I104" s="4">
        <v>4</v>
      </c>
      <c r="J104" s="4">
        <v>4</v>
      </c>
      <c r="K104" s="4">
        <v>4</v>
      </c>
      <c r="L104" s="46"/>
      <c r="M104" s="46"/>
      <c r="N104" s="46"/>
      <c r="O104" s="47" t="s">
        <v>45</v>
      </c>
      <c r="P104" s="47">
        <v>1</v>
      </c>
      <c r="Q104" s="46"/>
      <c r="R104" s="48"/>
      <c r="S104" s="49">
        <v>22</v>
      </c>
      <c r="T104" s="32">
        <f t="shared" si="6"/>
        <v>0</v>
      </c>
      <c r="U104" s="32">
        <f t="shared" si="7"/>
        <v>0</v>
      </c>
      <c r="V104" s="32">
        <f t="shared" si="8"/>
        <v>0</v>
      </c>
    </row>
    <row r="105" spans="2:22" ht="45" x14ac:dyDescent="0.25">
      <c r="B105" s="21">
        <v>75</v>
      </c>
      <c r="C105" s="22" t="s">
        <v>250</v>
      </c>
      <c r="D105" s="45" t="s">
        <v>251</v>
      </c>
      <c r="E105" s="45" t="s">
        <v>163</v>
      </c>
      <c r="F105" s="21" t="s">
        <v>45</v>
      </c>
      <c r="G105" s="21">
        <v>16</v>
      </c>
      <c r="H105" s="4">
        <v>4</v>
      </c>
      <c r="I105" s="4">
        <v>4</v>
      </c>
      <c r="J105" s="4">
        <v>4</v>
      </c>
      <c r="K105" s="4">
        <v>4</v>
      </c>
      <c r="L105" s="46"/>
      <c r="M105" s="46"/>
      <c r="N105" s="46"/>
      <c r="O105" s="47" t="s">
        <v>45</v>
      </c>
      <c r="P105" s="47">
        <v>1</v>
      </c>
      <c r="Q105" s="46"/>
      <c r="R105" s="48"/>
      <c r="S105" s="49">
        <v>22</v>
      </c>
      <c r="T105" s="32">
        <f t="shared" si="6"/>
        <v>0</v>
      </c>
      <c r="U105" s="32">
        <f t="shared" si="7"/>
        <v>0</v>
      </c>
      <c r="V105" s="32">
        <f t="shared" si="8"/>
        <v>0</v>
      </c>
    </row>
    <row r="106" spans="2:22" ht="45" x14ac:dyDescent="0.25">
      <c r="B106" s="21">
        <v>76</v>
      </c>
      <c r="C106" s="22" t="s">
        <v>252</v>
      </c>
      <c r="D106" s="45" t="s">
        <v>253</v>
      </c>
      <c r="E106" s="45" t="s">
        <v>163</v>
      </c>
      <c r="F106" s="21" t="s">
        <v>45</v>
      </c>
      <c r="G106" s="21">
        <v>16</v>
      </c>
      <c r="H106" s="4">
        <v>4</v>
      </c>
      <c r="I106" s="4">
        <v>4</v>
      </c>
      <c r="J106" s="4">
        <v>4</v>
      </c>
      <c r="K106" s="4">
        <v>4</v>
      </c>
      <c r="L106" s="46"/>
      <c r="M106" s="46"/>
      <c r="N106" s="46"/>
      <c r="O106" s="47" t="s">
        <v>45</v>
      </c>
      <c r="P106" s="47">
        <v>1</v>
      </c>
      <c r="Q106" s="46"/>
      <c r="R106" s="48"/>
      <c r="S106" s="49">
        <v>22</v>
      </c>
      <c r="T106" s="32">
        <f t="shared" si="6"/>
        <v>0</v>
      </c>
      <c r="U106" s="32">
        <f t="shared" si="7"/>
        <v>0</v>
      </c>
      <c r="V106" s="32">
        <f t="shared" si="8"/>
        <v>0</v>
      </c>
    </row>
    <row r="107" spans="2:22" ht="45" x14ac:dyDescent="0.25">
      <c r="B107" s="21">
        <v>77</v>
      </c>
      <c r="C107" s="22" t="s">
        <v>254</v>
      </c>
      <c r="D107" s="45" t="s">
        <v>255</v>
      </c>
      <c r="E107" s="45" t="s">
        <v>163</v>
      </c>
      <c r="F107" s="21" t="s">
        <v>45</v>
      </c>
      <c r="G107" s="21">
        <v>16</v>
      </c>
      <c r="H107" s="4">
        <v>4</v>
      </c>
      <c r="I107" s="4">
        <v>4</v>
      </c>
      <c r="J107" s="4">
        <v>4</v>
      </c>
      <c r="K107" s="4">
        <v>4</v>
      </c>
      <c r="L107" s="46"/>
      <c r="M107" s="46"/>
      <c r="N107" s="46"/>
      <c r="O107" s="47" t="s">
        <v>45</v>
      </c>
      <c r="P107" s="47">
        <v>1</v>
      </c>
      <c r="Q107" s="46"/>
      <c r="R107" s="48"/>
      <c r="S107" s="49">
        <v>22</v>
      </c>
      <c r="T107" s="32">
        <f t="shared" si="6"/>
        <v>0</v>
      </c>
      <c r="U107" s="32">
        <f t="shared" si="7"/>
        <v>0</v>
      </c>
      <c r="V107" s="32">
        <f t="shared" si="8"/>
        <v>0</v>
      </c>
    </row>
    <row r="108" spans="2:22" ht="180" x14ac:dyDescent="0.25">
      <c r="B108" s="21">
        <v>78</v>
      </c>
      <c r="C108" s="22" t="s">
        <v>254</v>
      </c>
      <c r="D108" s="45" t="s">
        <v>255</v>
      </c>
      <c r="E108" s="45" t="s">
        <v>368</v>
      </c>
      <c r="F108" s="21" t="s">
        <v>45</v>
      </c>
      <c r="G108" s="21">
        <v>4</v>
      </c>
      <c r="H108" s="4">
        <v>4</v>
      </c>
      <c r="I108" s="4"/>
      <c r="J108" s="4"/>
      <c r="K108" s="4"/>
      <c r="L108" s="46"/>
      <c r="M108" s="46"/>
      <c r="N108" s="46"/>
      <c r="O108" s="47" t="s">
        <v>45</v>
      </c>
      <c r="P108" s="47">
        <v>1</v>
      </c>
      <c r="Q108" s="46"/>
      <c r="R108" s="48"/>
      <c r="S108" s="49">
        <v>22</v>
      </c>
      <c r="T108" s="32">
        <f t="shared" si="6"/>
        <v>0</v>
      </c>
      <c r="U108" s="32">
        <f t="shared" si="7"/>
        <v>0</v>
      </c>
      <c r="V108" s="32">
        <f t="shared" si="8"/>
        <v>0</v>
      </c>
    </row>
    <row r="109" spans="2:22" ht="45" x14ac:dyDescent="0.25">
      <c r="B109" s="21">
        <v>79</v>
      </c>
      <c r="C109" s="22" t="s">
        <v>256</v>
      </c>
      <c r="D109" s="45" t="s">
        <v>257</v>
      </c>
      <c r="E109" s="45" t="s">
        <v>163</v>
      </c>
      <c r="F109" s="21" t="s">
        <v>45</v>
      </c>
      <c r="G109" s="21">
        <v>16</v>
      </c>
      <c r="H109" s="4">
        <v>4</v>
      </c>
      <c r="I109" s="4">
        <v>4</v>
      </c>
      <c r="J109" s="4">
        <v>4</v>
      </c>
      <c r="K109" s="4">
        <v>4</v>
      </c>
      <c r="L109" s="46"/>
      <c r="M109" s="46"/>
      <c r="N109" s="46"/>
      <c r="O109" s="47" t="s">
        <v>45</v>
      </c>
      <c r="P109" s="47">
        <v>1</v>
      </c>
      <c r="Q109" s="46"/>
      <c r="R109" s="48"/>
      <c r="S109" s="49">
        <v>22</v>
      </c>
      <c r="T109" s="32">
        <f t="shared" si="6"/>
        <v>0</v>
      </c>
      <c r="U109" s="32">
        <f t="shared" si="7"/>
        <v>0</v>
      </c>
      <c r="V109" s="32">
        <f t="shared" si="8"/>
        <v>0</v>
      </c>
    </row>
    <row r="110" spans="2:22" ht="180" x14ac:dyDescent="0.25">
      <c r="B110" s="21">
        <v>80</v>
      </c>
      <c r="C110" s="22" t="s">
        <v>256</v>
      </c>
      <c r="D110" s="45" t="s">
        <v>257</v>
      </c>
      <c r="E110" s="45" t="s">
        <v>369</v>
      </c>
      <c r="F110" s="21" t="s">
        <v>45</v>
      </c>
      <c r="G110" s="21">
        <v>4</v>
      </c>
      <c r="H110" s="4">
        <v>4</v>
      </c>
      <c r="I110" s="4"/>
      <c r="J110" s="4"/>
      <c r="K110" s="4"/>
      <c r="L110" s="46"/>
      <c r="M110" s="46"/>
      <c r="N110" s="46"/>
      <c r="O110" s="47" t="s">
        <v>45</v>
      </c>
      <c r="P110" s="47">
        <v>1</v>
      </c>
      <c r="Q110" s="46"/>
      <c r="R110" s="48"/>
      <c r="S110" s="49">
        <v>22</v>
      </c>
      <c r="T110" s="32">
        <f t="shared" si="6"/>
        <v>0</v>
      </c>
      <c r="U110" s="32">
        <f t="shared" si="7"/>
        <v>0</v>
      </c>
      <c r="V110" s="32">
        <f t="shared" si="8"/>
        <v>0</v>
      </c>
    </row>
    <row r="111" spans="2:22" ht="45" x14ac:dyDescent="0.25">
      <c r="B111" s="21">
        <v>81</v>
      </c>
      <c r="C111" s="22" t="s">
        <v>258</v>
      </c>
      <c r="D111" s="45" t="s">
        <v>259</v>
      </c>
      <c r="E111" s="45" t="s">
        <v>163</v>
      </c>
      <c r="F111" s="21" t="s">
        <v>45</v>
      </c>
      <c r="G111" s="21">
        <v>16</v>
      </c>
      <c r="H111" s="4">
        <v>4</v>
      </c>
      <c r="I111" s="4">
        <v>4</v>
      </c>
      <c r="J111" s="4">
        <v>4</v>
      </c>
      <c r="K111" s="4">
        <v>4</v>
      </c>
      <c r="L111" s="46"/>
      <c r="M111" s="46"/>
      <c r="N111" s="46"/>
      <c r="O111" s="47" t="s">
        <v>45</v>
      </c>
      <c r="P111" s="47">
        <v>1</v>
      </c>
      <c r="Q111" s="46"/>
      <c r="R111" s="48"/>
      <c r="S111" s="49">
        <v>22</v>
      </c>
      <c r="T111" s="32">
        <f t="shared" si="6"/>
        <v>0</v>
      </c>
      <c r="U111" s="32">
        <f t="shared" si="7"/>
        <v>0</v>
      </c>
      <c r="V111" s="32">
        <f t="shared" si="8"/>
        <v>0</v>
      </c>
    </row>
    <row r="112" spans="2:22" ht="45" x14ac:dyDescent="0.25">
      <c r="B112" s="21">
        <v>82</v>
      </c>
      <c r="C112" s="22" t="s">
        <v>260</v>
      </c>
      <c r="D112" s="45" t="s">
        <v>261</v>
      </c>
      <c r="E112" s="45" t="s">
        <v>163</v>
      </c>
      <c r="F112" s="21" t="s">
        <v>45</v>
      </c>
      <c r="G112" s="21">
        <v>16</v>
      </c>
      <c r="H112" s="4">
        <v>4</v>
      </c>
      <c r="I112" s="4">
        <v>4</v>
      </c>
      <c r="J112" s="4">
        <v>4</v>
      </c>
      <c r="K112" s="4">
        <v>4</v>
      </c>
      <c r="L112" s="46"/>
      <c r="M112" s="46"/>
      <c r="N112" s="46"/>
      <c r="O112" s="47" t="s">
        <v>45</v>
      </c>
      <c r="P112" s="47">
        <v>1</v>
      </c>
      <c r="Q112" s="46"/>
      <c r="R112" s="48"/>
      <c r="S112" s="49">
        <v>22</v>
      </c>
      <c r="T112" s="32">
        <f t="shared" si="6"/>
        <v>0</v>
      </c>
      <c r="U112" s="32">
        <f t="shared" si="7"/>
        <v>0</v>
      </c>
      <c r="V112" s="32">
        <f t="shared" si="8"/>
        <v>0</v>
      </c>
    </row>
    <row r="113" spans="2:22" ht="45" x14ac:dyDescent="0.25">
      <c r="B113" s="21">
        <v>83</v>
      </c>
      <c r="C113" s="22" t="s">
        <v>262</v>
      </c>
      <c r="D113" s="45" t="s">
        <v>263</v>
      </c>
      <c r="E113" s="45" t="s">
        <v>163</v>
      </c>
      <c r="F113" s="21" t="s">
        <v>45</v>
      </c>
      <c r="G113" s="21">
        <v>16</v>
      </c>
      <c r="H113" s="4">
        <v>4</v>
      </c>
      <c r="I113" s="4">
        <v>4</v>
      </c>
      <c r="J113" s="4">
        <v>4</v>
      </c>
      <c r="K113" s="4">
        <v>4</v>
      </c>
      <c r="L113" s="46"/>
      <c r="M113" s="46"/>
      <c r="N113" s="46"/>
      <c r="O113" s="47" t="s">
        <v>45</v>
      </c>
      <c r="P113" s="47">
        <v>1</v>
      </c>
      <c r="Q113" s="46"/>
      <c r="R113" s="48"/>
      <c r="S113" s="49">
        <v>22</v>
      </c>
      <c r="T113" s="32">
        <f t="shared" si="6"/>
        <v>0</v>
      </c>
      <c r="U113" s="32">
        <f t="shared" si="7"/>
        <v>0</v>
      </c>
      <c r="V113" s="32">
        <f t="shared" si="8"/>
        <v>0</v>
      </c>
    </row>
    <row r="114" spans="2:22" ht="45" x14ac:dyDescent="0.25">
      <c r="B114" s="21">
        <v>84</v>
      </c>
      <c r="C114" s="22" t="s">
        <v>264</v>
      </c>
      <c r="D114" s="45" t="s">
        <v>265</v>
      </c>
      <c r="E114" s="45" t="s">
        <v>163</v>
      </c>
      <c r="F114" s="21" t="s">
        <v>45</v>
      </c>
      <c r="G114" s="21">
        <v>16</v>
      </c>
      <c r="H114" s="4">
        <v>4</v>
      </c>
      <c r="I114" s="4">
        <v>4</v>
      </c>
      <c r="J114" s="4">
        <v>4</v>
      </c>
      <c r="K114" s="4">
        <v>4</v>
      </c>
      <c r="L114" s="46"/>
      <c r="M114" s="46"/>
      <c r="N114" s="46"/>
      <c r="O114" s="47" t="s">
        <v>45</v>
      </c>
      <c r="P114" s="47">
        <v>1</v>
      </c>
      <c r="Q114" s="46"/>
      <c r="R114" s="48"/>
      <c r="S114" s="49">
        <v>22</v>
      </c>
      <c r="T114" s="32">
        <f t="shared" si="6"/>
        <v>0</v>
      </c>
      <c r="U114" s="32">
        <f t="shared" si="7"/>
        <v>0</v>
      </c>
      <c r="V114" s="32">
        <f t="shared" si="8"/>
        <v>0</v>
      </c>
    </row>
    <row r="115" spans="2:22" ht="45" x14ac:dyDescent="0.25">
      <c r="B115" s="21">
        <v>85</v>
      </c>
      <c r="C115" s="22" t="s">
        <v>264</v>
      </c>
      <c r="D115" s="45" t="s">
        <v>265</v>
      </c>
      <c r="E115" s="45" t="s">
        <v>107</v>
      </c>
      <c r="F115" s="21" t="s">
        <v>45</v>
      </c>
      <c r="G115" s="21">
        <v>4</v>
      </c>
      <c r="H115" s="4">
        <v>4</v>
      </c>
      <c r="I115" s="4"/>
      <c r="J115" s="4"/>
      <c r="K115" s="4"/>
      <c r="L115" s="46"/>
      <c r="M115" s="46"/>
      <c r="N115" s="46"/>
      <c r="O115" s="47" t="s">
        <v>45</v>
      </c>
      <c r="P115" s="47">
        <v>1</v>
      </c>
      <c r="Q115" s="46"/>
      <c r="R115" s="48"/>
      <c r="S115" s="49">
        <v>22</v>
      </c>
      <c r="T115" s="32">
        <f t="shared" si="6"/>
        <v>0</v>
      </c>
      <c r="U115" s="32">
        <f t="shared" si="7"/>
        <v>0</v>
      </c>
      <c r="V115" s="32">
        <f t="shared" si="8"/>
        <v>0</v>
      </c>
    </row>
    <row r="116" spans="2:22" ht="45" x14ac:dyDescent="0.25">
      <c r="B116" s="21">
        <v>86</v>
      </c>
      <c r="C116" s="22" t="s">
        <v>266</v>
      </c>
      <c r="D116" s="45" t="s">
        <v>267</v>
      </c>
      <c r="E116" s="45" t="s">
        <v>163</v>
      </c>
      <c r="F116" s="21" t="s">
        <v>45</v>
      </c>
      <c r="G116" s="21">
        <v>16</v>
      </c>
      <c r="H116" s="4">
        <v>4</v>
      </c>
      <c r="I116" s="4">
        <v>4</v>
      </c>
      <c r="J116" s="4">
        <v>4</v>
      </c>
      <c r="K116" s="4">
        <v>4</v>
      </c>
      <c r="L116" s="46"/>
      <c r="M116" s="46"/>
      <c r="N116" s="46"/>
      <c r="O116" s="47" t="s">
        <v>45</v>
      </c>
      <c r="P116" s="47">
        <v>1</v>
      </c>
      <c r="Q116" s="46"/>
      <c r="R116" s="48"/>
      <c r="S116" s="49">
        <v>22</v>
      </c>
      <c r="T116" s="32">
        <f t="shared" si="6"/>
        <v>0</v>
      </c>
      <c r="U116" s="32">
        <f t="shared" si="7"/>
        <v>0</v>
      </c>
      <c r="V116" s="32">
        <f t="shared" si="8"/>
        <v>0</v>
      </c>
    </row>
    <row r="117" spans="2:22" ht="45" x14ac:dyDescent="0.25">
      <c r="B117" s="21">
        <v>87</v>
      </c>
      <c r="C117" s="22" t="s">
        <v>266</v>
      </c>
      <c r="D117" s="45" t="s">
        <v>267</v>
      </c>
      <c r="E117" s="45" t="s">
        <v>164</v>
      </c>
      <c r="F117" s="21" t="s">
        <v>45</v>
      </c>
      <c r="G117" s="21">
        <v>2</v>
      </c>
      <c r="H117" s="4"/>
      <c r="I117" s="4">
        <v>2</v>
      </c>
      <c r="J117" s="4"/>
      <c r="K117" s="4"/>
      <c r="L117" s="46"/>
      <c r="M117" s="46"/>
      <c r="N117" s="46"/>
      <c r="O117" s="47" t="s">
        <v>45</v>
      </c>
      <c r="P117" s="47">
        <v>1</v>
      </c>
      <c r="Q117" s="46"/>
      <c r="R117" s="48"/>
      <c r="S117" s="49">
        <v>22</v>
      </c>
      <c r="T117" s="32">
        <f t="shared" si="6"/>
        <v>0</v>
      </c>
      <c r="U117" s="32">
        <f t="shared" si="7"/>
        <v>0</v>
      </c>
      <c r="V117" s="32">
        <f t="shared" si="8"/>
        <v>0</v>
      </c>
    </row>
    <row r="118" spans="2:22" ht="120" x14ac:dyDescent="0.25">
      <c r="B118" s="21">
        <v>88</v>
      </c>
      <c r="C118" s="22" t="s">
        <v>266</v>
      </c>
      <c r="D118" s="45" t="s">
        <v>267</v>
      </c>
      <c r="E118" s="45" t="s">
        <v>370</v>
      </c>
      <c r="F118" s="21" t="s">
        <v>45</v>
      </c>
      <c r="G118" s="21">
        <v>2</v>
      </c>
      <c r="H118" s="4">
        <v>2</v>
      </c>
      <c r="I118" s="4"/>
      <c r="J118" s="4"/>
      <c r="K118" s="4"/>
      <c r="L118" s="46"/>
      <c r="M118" s="46"/>
      <c r="N118" s="46"/>
      <c r="O118" s="47" t="s">
        <v>45</v>
      </c>
      <c r="P118" s="47">
        <v>1</v>
      </c>
      <c r="Q118" s="46"/>
      <c r="R118" s="48"/>
      <c r="S118" s="49">
        <v>22</v>
      </c>
      <c r="T118" s="32">
        <f t="shared" si="6"/>
        <v>0</v>
      </c>
      <c r="U118" s="32">
        <f t="shared" si="7"/>
        <v>0</v>
      </c>
      <c r="V118" s="32">
        <f t="shared" si="8"/>
        <v>0</v>
      </c>
    </row>
    <row r="119" spans="2:22" ht="45" x14ac:dyDescent="0.25">
      <c r="B119" s="21">
        <v>89</v>
      </c>
      <c r="C119" s="22" t="s">
        <v>268</v>
      </c>
      <c r="D119" s="45" t="s">
        <v>269</v>
      </c>
      <c r="E119" s="45" t="s">
        <v>163</v>
      </c>
      <c r="F119" s="21" t="s">
        <v>45</v>
      </c>
      <c r="G119" s="21">
        <v>16</v>
      </c>
      <c r="H119" s="4">
        <v>4</v>
      </c>
      <c r="I119" s="4">
        <v>4</v>
      </c>
      <c r="J119" s="4">
        <v>4</v>
      </c>
      <c r="K119" s="4">
        <v>4</v>
      </c>
      <c r="L119" s="46"/>
      <c r="M119" s="46"/>
      <c r="N119" s="46"/>
      <c r="O119" s="47" t="s">
        <v>45</v>
      </c>
      <c r="P119" s="47">
        <v>1</v>
      </c>
      <c r="Q119" s="46"/>
      <c r="R119" s="48"/>
      <c r="S119" s="49">
        <v>22</v>
      </c>
      <c r="T119" s="32">
        <f t="shared" si="6"/>
        <v>0</v>
      </c>
      <c r="U119" s="32">
        <f t="shared" si="7"/>
        <v>0</v>
      </c>
      <c r="V119" s="32">
        <f t="shared" si="8"/>
        <v>0</v>
      </c>
    </row>
    <row r="120" spans="2:22" ht="45" x14ac:dyDescent="0.25">
      <c r="B120" s="21">
        <v>90</v>
      </c>
      <c r="C120" s="22" t="s">
        <v>268</v>
      </c>
      <c r="D120" s="45" t="s">
        <v>269</v>
      </c>
      <c r="E120" s="45" t="s">
        <v>164</v>
      </c>
      <c r="F120" s="21" t="s">
        <v>45</v>
      </c>
      <c r="G120" s="21">
        <v>2</v>
      </c>
      <c r="H120" s="4"/>
      <c r="I120" s="4">
        <v>2</v>
      </c>
      <c r="J120" s="4"/>
      <c r="K120" s="4"/>
      <c r="L120" s="46"/>
      <c r="M120" s="46"/>
      <c r="N120" s="46"/>
      <c r="O120" s="47" t="s">
        <v>45</v>
      </c>
      <c r="P120" s="47">
        <v>1</v>
      </c>
      <c r="Q120" s="46"/>
      <c r="R120" s="48"/>
      <c r="S120" s="49">
        <v>22</v>
      </c>
      <c r="T120" s="32">
        <f t="shared" si="6"/>
        <v>0</v>
      </c>
      <c r="U120" s="32">
        <f t="shared" si="7"/>
        <v>0</v>
      </c>
      <c r="V120" s="32">
        <f t="shared" si="8"/>
        <v>0</v>
      </c>
    </row>
    <row r="121" spans="2:22" ht="75" x14ac:dyDescent="0.25">
      <c r="B121" s="21">
        <v>91</v>
      </c>
      <c r="C121" s="22" t="s">
        <v>270</v>
      </c>
      <c r="D121" s="45" t="s">
        <v>271</v>
      </c>
      <c r="E121" s="45" t="s">
        <v>163</v>
      </c>
      <c r="F121" s="21" t="s">
        <v>45</v>
      </c>
      <c r="G121" s="21">
        <v>16</v>
      </c>
      <c r="H121" s="4">
        <v>4</v>
      </c>
      <c r="I121" s="4">
        <v>4</v>
      </c>
      <c r="J121" s="4">
        <v>4</v>
      </c>
      <c r="K121" s="4">
        <v>4</v>
      </c>
      <c r="L121" s="46"/>
      <c r="M121" s="46"/>
      <c r="N121" s="46"/>
      <c r="O121" s="47" t="s">
        <v>45</v>
      </c>
      <c r="P121" s="47">
        <v>1</v>
      </c>
      <c r="Q121" s="46"/>
      <c r="R121" s="48"/>
      <c r="S121" s="49">
        <v>22</v>
      </c>
      <c r="T121" s="32">
        <f t="shared" si="6"/>
        <v>0</v>
      </c>
      <c r="U121" s="32">
        <f t="shared" si="7"/>
        <v>0</v>
      </c>
      <c r="V121" s="32">
        <f t="shared" si="8"/>
        <v>0</v>
      </c>
    </row>
    <row r="122" spans="2:22" ht="75" x14ac:dyDescent="0.25">
      <c r="B122" s="21">
        <v>92</v>
      </c>
      <c r="C122" s="22" t="s">
        <v>272</v>
      </c>
      <c r="D122" s="45" t="s">
        <v>273</v>
      </c>
      <c r="E122" s="45" t="s">
        <v>163</v>
      </c>
      <c r="F122" s="21" t="s">
        <v>45</v>
      </c>
      <c r="G122" s="21">
        <v>16</v>
      </c>
      <c r="H122" s="4">
        <v>4</v>
      </c>
      <c r="I122" s="4">
        <v>4</v>
      </c>
      <c r="J122" s="4">
        <v>4</v>
      </c>
      <c r="K122" s="4">
        <v>4</v>
      </c>
      <c r="L122" s="46"/>
      <c r="M122" s="46"/>
      <c r="N122" s="46"/>
      <c r="O122" s="47" t="s">
        <v>45</v>
      </c>
      <c r="P122" s="47">
        <v>1</v>
      </c>
      <c r="Q122" s="46"/>
      <c r="R122" s="48"/>
      <c r="S122" s="49">
        <v>22</v>
      </c>
      <c r="T122" s="32">
        <f t="shared" si="6"/>
        <v>0</v>
      </c>
      <c r="U122" s="32">
        <f t="shared" si="7"/>
        <v>0</v>
      </c>
      <c r="V122" s="32">
        <f t="shared" si="8"/>
        <v>0</v>
      </c>
    </row>
    <row r="123" spans="2:22" ht="75" x14ac:dyDescent="0.25">
      <c r="B123" s="21">
        <v>93</v>
      </c>
      <c r="C123" s="22" t="s">
        <v>274</v>
      </c>
      <c r="D123" s="45" t="s">
        <v>275</v>
      </c>
      <c r="E123" s="45" t="s">
        <v>163</v>
      </c>
      <c r="F123" s="21" t="s">
        <v>45</v>
      </c>
      <c r="G123" s="21">
        <v>16</v>
      </c>
      <c r="H123" s="4">
        <v>4</v>
      </c>
      <c r="I123" s="4">
        <v>4</v>
      </c>
      <c r="J123" s="4">
        <v>4</v>
      </c>
      <c r="K123" s="4">
        <v>4</v>
      </c>
      <c r="L123" s="46"/>
      <c r="M123" s="46"/>
      <c r="N123" s="46"/>
      <c r="O123" s="47" t="s">
        <v>45</v>
      </c>
      <c r="P123" s="47">
        <v>1</v>
      </c>
      <c r="Q123" s="46"/>
      <c r="R123" s="48"/>
      <c r="S123" s="49">
        <v>22</v>
      </c>
      <c r="T123" s="32">
        <f t="shared" si="6"/>
        <v>0</v>
      </c>
      <c r="U123" s="32">
        <f t="shared" si="7"/>
        <v>0</v>
      </c>
      <c r="V123" s="32">
        <f t="shared" si="8"/>
        <v>0</v>
      </c>
    </row>
    <row r="124" spans="2:22" ht="75" x14ac:dyDescent="0.25">
      <c r="B124" s="21">
        <v>94</v>
      </c>
      <c r="C124" s="22" t="s">
        <v>276</v>
      </c>
      <c r="D124" s="45" t="s">
        <v>277</v>
      </c>
      <c r="E124" s="45" t="s">
        <v>163</v>
      </c>
      <c r="F124" s="21" t="s">
        <v>45</v>
      </c>
      <c r="G124" s="21">
        <v>16</v>
      </c>
      <c r="H124" s="4">
        <v>4</v>
      </c>
      <c r="I124" s="4">
        <v>4</v>
      </c>
      <c r="J124" s="4">
        <v>4</v>
      </c>
      <c r="K124" s="4">
        <v>4</v>
      </c>
      <c r="L124" s="46"/>
      <c r="M124" s="46"/>
      <c r="N124" s="46"/>
      <c r="O124" s="47" t="s">
        <v>45</v>
      </c>
      <c r="P124" s="47">
        <v>1</v>
      </c>
      <c r="Q124" s="46"/>
      <c r="R124" s="48"/>
      <c r="S124" s="49">
        <v>22</v>
      </c>
      <c r="T124" s="32">
        <f t="shared" si="6"/>
        <v>0</v>
      </c>
      <c r="U124" s="32">
        <f t="shared" si="7"/>
        <v>0</v>
      </c>
      <c r="V124" s="32">
        <f t="shared" si="8"/>
        <v>0</v>
      </c>
    </row>
    <row r="125" spans="2:22" ht="75" x14ac:dyDescent="0.25">
      <c r="B125" s="21">
        <v>95</v>
      </c>
      <c r="C125" s="22" t="s">
        <v>278</v>
      </c>
      <c r="D125" s="45" t="s">
        <v>279</v>
      </c>
      <c r="E125" s="45" t="s">
        <v>163</v>
      </c>
      <c r="F125" s="21" t="s">
        <v>45</v>
      </c>
      <c r="G125" s="21">
        <v>16</v>
      </c>
      <c r="H125" s="4">
        <v>4</v>
      </c>
      <c r="I125" s="4">
        <v>4</v>
      </c>
      <c r="J125" s="4">
        <v>4</v>
      </c>
      <c r="K125" s="4">
        <v>4</v>
      </c>
      <c r="L125" s="46"/>
      <c r="M125" s="46"/>
      <c r="N125" s="46"/>
      <c r="O125" s="47" t="s">
        <v>45</v>
      </c>
      <c r="P125" s="47">
        <v>1</v>
      </c>
      <c r="Q125" s="46"/>
      <c r="R125" s="48"/>
      <c r="S125" s="49">
        <v>22</v>
      </c>
      <c r="T125" s="32">
        <f t="shared" si="6"/>
        <v>0</v>
      </c>
      <c r="U125" s="32">
        <f t="shared" si="7"/>
        <v>0</v>
      </c>
      <c r="V125" s="32">
        <f t="shared" si="8"/>
        <v>0</v>
      </c>
    </row>
    <row r="126" spans="2:22" ht="60" x14ac:dyDescent="0.25">
      <c r="B126" s="21">
        <v>96</v>
      </c>
      <c r="C126" s="22" t="s">
        <v>280</v>
      </c>
      <c r="D126" s="45" t="s">
        <v>281</v>
      </c>
      <c r="E126" s="45"/>
      <c r="F126" s="21" t="s">
        <v>45</v>
      </c>
      <c r="G126" s="21">
        <v>16</v>
      </c>
      <c r="H126" s="4">
        <v>4</v>
      </c>
      <c r="I126" s="4">
        <v>4</v>
      </c>
      <c r="J126" s="4">
        <v>4</v>
      </c>
      <c r="K126" s="4">
        <v>4</v>
      </c>
      <c r="L126" s="46"/>
      <c r="M126" s="46"/>
      <c r="N126" s="46"/>
      <c r="O126" s="47" t="s">
        <v>45</v>
      </c>
      <c r="P126" s="47">
        <v>1</v>
      </c>
      <c r="Q126" s="46"/>
      <c r="R126" s="48"/>
      <c r="S126" s="49">
        <v>22</v>
      </c>
      <c r="T126" s="32">
        <f t="shared" si="6"/>
        <v>0</v>
      </c>
      <c r="U126" s="32">
        <f t="shared" si="7"/>
        <v>0</v>
      </c>
      <c r="V126" s="32">
        <f t="shared" si="8"/>
        <v>0</v>
      </c>
    </row>
    <row r="127" spans="2:22" ht="60" x14ac:dyDescent="0.25">
      <c r="B127" s="21">
        <v>97</v>
      </c>
      <c r="C127" s="22" t="s">
        <v>282</v>
      </c>
      <c r="D127" s="45" t="s">
        <v>283</v>
      </c>
      <c r="E127" s="45"/>
      <c r="F127" s="21" t="s">
        <v>45</v>
      </c>
      <c r="G127" s="21">
        <v>16</v>
      </c>
      <c r="H127" s="4">
        <v>4</v>
      </c>
      <c r="I127" s="4">
        <v>4</v>
      </c>
      <c r="J127" s="4">
        <v>4</v>
      </c>
      <c r="K127" s="4">
        <v>4</v>
      </c>
      <c r="L127" s="46"/>
      <c r="M127" s="46"/>
      <c r="N127" s="46"/>
      <c r="O127" s="47" t="s">
        <v>45</v>
      </c>
      <c r="P127" s="47">
        <v>1</v>
      </c>
      <c r="Q127" s="46"/>
      <c r="R127" s="48"/>
      <c r="S127" s="49">
        <v>22</v>
      </c>
      <c r="T127" s="32">
        <f t="shared" ref="T127:T162" si="9">(N127*R127)</f>
        <v>0</v>
      </c>
      <c r="U127" s="32">
        <f t="shared" ref="U127:U158" si="10">IF(S127="Без НДС","Без НДС",S127/100*T127)</f>
        <v>0</v>
      </c>
      <c r="V127" s="32">
        <f t="shared" ref="V127:V158" si="11">IF(S127="Без НДС",T127,U127+T127)</f>
        <v>0</v>
      </c>
    </row>
    <row r="128" spans="2:22" ht="60" x14ac:dyDescent="0.25">
      <c r="B128" s="21">
        <v>98</v>
      </c>
      <c r="C128" s="22" t="s">
        <v>284</v>
      </c>
      <c r="D128" s="45" t="s">
        <v>285</v>
      </c>
      <c r="E128" s="45"/>
      <c r="F128" s="21" t="s">
        <v>45</v>
      </c>
      <c r="G128" s="21">
        <v>16</v>
      </c>
      <c r="H128" s="4">
        <v>4</v>
      </c>
      <c r="I128" s="4">
        <v>4</v>
      </c>
      <c r="J128" s="4">
        <v>4</v>
      </c>
      <c r="K128" s="4">
        <v>4</v>
      </c>
      <c r="L128" s="46"/>
      <c r="M128" s="46"/>
      <c r="N128" s="46"/>
      <c r="O128" s="47" t="s">
        <v>45</v>
      </c>
      <c r="P128" s="47">
        <v>1</v>
      </c>
      <c r="Q128" s="46"/>
      <c r="R128" s="48"/>
      <c r="S128" s="49">
        <v>22</v>
      </c>
      <c r="T128" s="32">
        <f t="shared" si="9"/>
        <v>0</v>
      </c>
      <c r="U128" s="32">
        <f t="shared" si="10"/>
        <v>0</v>
      </c>
      <c r="V128" s="32">
        <f t="shared" si="11"/>
        <v>0</v>
      </c>
    </row>
    <row r="129" spans="2:22" ht="60" x14ac:dyDescent="0.25">
      <c r="B129" s="21">
        <v>99</v>
      </c>
      <c r="C129" s="22" t="s">
        <v>286</v>
      </c>
      <c r="D129" s="45" t="s">
        <v>287</v>
      </c>
      <c r="E129" s="45"/>
      <c r="F129" s="21" t="s">
        <v>45</v>
      </c>
      <c r="G129" s="21">
        <v>16</v>
      </c>
      <c r="H129" s="4">
        <v>4</v>
      </c>
      <c r="I129" s="4">
        <v>4</v>
      </c>
      <c r="J129" s="4">
        <v>4</v>
      </c>
      <c r="K129" s="4">
        <v>4</v>
      </c>
      <c r="L129" s="46"/>
      <c r="M129" s="46"/>
      <c r="N129" s="46"/>
      <c r="O129" s="47" t="s">
        <v>45</v>
      </c>
      <c r="P129" s="47">
        <v>1</v>
      </c>
      <c r="Q129" s="46"/>
      <c r="R129" s="48"/>
      <c r="S129" s="49">
        <v>22</v>
      </c>
      <c r="T129" s="32">
        <f t="shared" si="9"/>
        <v>0</v>
      </c>
      <c r="U129" s="32">
        <f t="shared" si="10"/>
        <v>0</v>
      </c>
      <c r="V129" s="32">
        <f t="shared" si="11"/>
        <v>0</v>
      </c>
    </row>
    <row r="130" spans="2:22" ht="60" x14ac:dyDescent="0.25">
      <c r="B130" s="21">
        <v>100</v>
      </c>
      <c r="C130" s="22" t="s">
        <v>288</v>
      </c>
      <c r="D130" s="45" t="s">
        <v>289</v>
      </c>
      <c r="E130" s="45"/>
      <c r="F130" s="21" t="s">
        <v>45</v>
      </c>
      <c r="G130" s="21">
        <v>16</v>
      </c>
      <c r="H130" s="4">
        <v>4</v>
      </c>
      <c r="I130" s="4">
        <v>4</v>
      </c>
      <c r="J130" s="4">
        <v>4</v>
      </c>
      <c r="K130" s="4">
        <v>4</v>
      </c>
      <c r="L130" s="46"/>
      <c r="M130" s="46"/>
      <c r="N130" s="46"/>
      <c r="O130" s="47" t="s">
        <v>45</v>
      </c>
      <c r="P130" s="47">
        <v>1</v>
      </c>
      <c r="Q130" s="46"/>
      <c r="R130" s="48"/>
      <c r="S130" s="49">
        <v>22</v>
      </c>
      <c r="T130" s="32">
        <f t="shared" si="9"/>
        <v>0</v>
      </c>
      <c r="U130" s="32">
        <f t="shared" si="10"/>
        <v>0</v>
      </c>
      <c r="V130" s="32">
        <f t="shared" si="11"/>
        <v>0</v>
      </c>
    </row>
    <row r="131" spans="2:22" ht="60" x14ac:dyDescent="0.25">
      <c r="B131" s="21">
        <v>101</v>
      </c>
      <c r="C131" s="22" t="s">
        <v>290</v>
      </c>
      <c r="D131" s="45" t="s">
        <v>291</v>
      </c>
      <c r="E131" s="45"/>
      <c r="F131" s="21" t="s">
        <v>45</v>
      </c>
      <c r="G131" s="21">
        <v>16</v>
      </c>
      <c r="H131" s="4">
        <v>4</v>
      </c>
      <c r="I131" s="4">
        <v>4</v>
      </c>
      <c r="J131" s="4">
        <v>4</v>
      </c>
      <c r="K131" s="4">
        <v>4</v>
      </c>
      <c r="L131" s="46"/>
      <c r="M131" s="46"/>
      <c r="N131" s="46"/>
      <c r="O131" s="47" t="s">
        <v>45</v>
      </c>
      <c r="P131" s="47">
        <v>1</v>
      </c>
      <c r="Q131" s="46"/>
      <c r="R131" s="48"/>
      <c r="S131" s="49">
        <v>22</v>
      </c>
      <c r="T131" s="32">
        <f t="shared" si="9"/>
        <v>0</v>
      </c>
      <c r="U131" s="32">
        <f t="shared" si="10"/>
        <v>0</v>
      </c>
      <c r="V131" s="32">
        <f t="shared" si="11"/>
        <v>0</v>
      </c>
    </row>
    <row r="132" spans="2:22" ht="60" x14ac:dyDescent="0.25">
      <c r="B132" s="21">
        <v>102</v>
      </c>
      <c r="C132" s="22" t="s">
        <v>292</v>
      </c>
      <c r="D132" s="45" t="s">
        <v>293</v>
      </c>
      <c r="E132" s="45"/>
      <c r="F132" s="21" t="s">
        <v>45</v>
      </c>
      <c r="G132" s="21">
        <v>4</v>
      </c>
      <c r="H132" s="4">
        <v>3</v>
      </c>
      <c r="I132" s="4">
        <v>1</v>
      </c>
      <c r="J132" s="4"/>
      <c r="K132" s="4"/>
      <c r="L132" s="46"/>
      <c r="M132" s="46"/>
      <c r="N132" s="46"/>
      <c r="O132" s="47" t="s">
        <v>45</v>
      </c>
      <c r="P132" s="47">
        <v>1</v>
      </c>
      <c r="Q132" s="46"/>
      <c r="R132" s="48"/>
      <c r="S132" s="49">
        <v>22</v>
      </c>
      <c r="T132" s="32">
        <f t="shared" si="9"/>
        <v>0</v>
      </c>
      <c r="U132" s="32">
        <f t="shared" si="10"/>
        <v>0</v>
      </c>
      <c r="V132" s="32">
        <f t="shared" si="11"/>
        <v>0</v>
      </c>
    </row>
    <row r="133" spans="2:22" ht="60" x14ac:dyDescent="0.25">
      <c r="B133" s="21">
        <v>103</v>
      </c>
      <c r="C133" s="22" t="s">
        <v>294</v>
      </c>
      <c r="D133" s="45" t="s">
        <v>295</v>
      </c>
      <c r="E133" s="45"/>
      <c r="F133" s="21" t="s">
        <v>45</v>
      </c>
      <c r="G133" s="21">
        <v>4</v>
      </c>
      <c r="H133" s="4"/>
      <c r="I133" s="4">
        <v>2</v>
      </c>
      <c r="J133" s="4">
        <v>1</v>
      </c>
      <c r="K133" s="4">
        <v>1</v>
      </c>
      <c r="L133" s="46"/>
      <c r="M133" s="46"/>
      <c r="N133" s="46"/>
      <c r="O133" s="47" t="s">
        <v>45</v>
      </c>
      <c r="P133" s="47">
        <v>1</v>
      </c>
      <c r="Q133" s="46"/>
      <c r="R133" s="48"/>
      <c r="S133" s="49">
        <v>22</v>
      </c>
      <c r="T133" s="32">
        <f t="shared" si="9"/>
        <v>0</v>
      </c>
      <c r="U133" s="32">
        <f t="shared" si="10"/>
        <v>0</v>
      </c>
      <c r="V133" s="32">
        <f t="shared" si="11"/>
        <v>0</v>
      </c>
    </row>
    <row r="134" spans="2:22" ht="60" x14ac:dyDescent="0.25">
      <c r="B134" s="21">
        <v>104</v>
      </c>
      <c r="C134" s="22" t="s">
        <v>296</v>
      </c>
      <c r="D134" s="45" t="s">
        <v>297</v>
      </c>
      <c r="E134" s="45"/>
      <c r="F134" s="21" t="s">
        <v>45</v>
      </c>
      <c r="G134" s="21">
        <v>4</v>
      </c>
      <c r="H134" s="4"/>
      <c r="I134" s="4">
        <v>1</v>
      </c>
      <c r="J134" s="4">
        <v>2</v>
      </c>
      <c r="K134" s="4">
        <v>1</v>
      </c>
      <c r="L134" s="46"/>
      <c r="M134" s="46"/>
      <c r="N134" s="46"/>
      <c r="O134" s="47" t="s">
        <v>45</v>
      </c>
      <c r="P134" s="47">
        <v>1</v>
      </c>
      <c r="Q134" s="46"/>
      <c r="R134" s="48"/>
      <c r="S134" s="49">
        <v>22</v>
      </c>
      <c r="T134" s="32">
        <f t="shared" si="9"/>
        <v>0</v>
      </c>
      <c r="U134" s="32">
        <f t="shared" si="10"/>
        <v>0</v>
      </c>
      <c r="V134" s="32">
        <f t="shared" si="11"/>
        <v>0</v>
      </c>
    </row>
    <row r="135" spans="2:22" ht="45" x14ac:dyDescent="0.25">
      <c r="B135" s="21">
        <v>105</v>
      </c>
      <c r="C135" s="22" t="s">
        <v>298</v>
      </c>
      <c r="D135" s="45" t="s">
        <v>299</v>
      </c>
      <c r="E135" s="45" t="s">
        <v>300</v>
      </c>
      <c r="F135" s="21" t="s">
        <v>45</v>
      </c>
      <c r="G135" s="21">
        <v>40</v>
      </c>
      <c r="H135" s="4">
        <v>7</v>
      </c>
      <c r="I135" s="4">
        <v>7</v>
      </c>
      <c r="J135" s="4">
        <v>13</v>
      </c>
      <c r="K135" s="4">
        <v>13</v>
      </c>
      <c r="L135" s="46"/>
      <c r="M135" s="46"/>
      <c r="N135" s="46"/>
      <c r="O135" s="47" t="s">
        <v>45</v>
      </c>
      <c r="P135" s="47">
        <v>1</v>
      </c>
      <c r="Q135" s="46"/>
      <c r="R135" s="48"/>
      <c r="S135" s="49">
        <v>22</v>
      </c>
      <c r="T135" s="32">
        <f t="shared" si="9"/>
        <v>0</v>
      </c>
      <c r="U135" s="32">
        <f t="shared" si="10"/>
        <v>0</v>
      </c>
      <c r="V135" s="32">
        <f t="shared" si="11"/>
        <v>0</v>
      </c>
    </row>
    <row r="136" spans="2:22" ht="45" x14ac:dyDescent="0.25">
      <c r="B136" s="21">
        <v>106</v>
      </c>
      <c r="C136" s="22" t="s">
        <v>301</v>
      </c>
      <c r="D136" s="45" t="s">
        <v>302</v>
      </c>
      <c r="E136" s="45" t="s">
        <v>300</v>
      </c>
      <c r="F136" s="21" t="s">
        <v>45</v>
      </c>
      <c r="G136" s="21">
        <v>28</v>
      </c>
      <c r="H136" s="4">
        <v>4</v>
      </c>
      <c r="I136" s="4">
        <v>7</v>
      </c>
      <c r="J136" s="4">
        <v>7</v>
      </c>
      <c r="K136" s="4">
        <v>10</v>
      </c>
      <c r="L136" s="46"/>
      <c r="M136" s="46"/>
      <c r="N136" s="46"/>
      <c r="O136" s="47" t="s">
        <v>45</v>
      </c>
      <c r="P136" s="47">
        <v>1</v>
      </c>
      <c r="Q136" s="46"/>
      <c r="R136" s="48"/>
      <c r="S136" s="49">
        <v>22</v>
      </c>
      <c r="T136" s="32">
        <f t="shared" si="9"/>
        <v>0</v>
      </c>
      <c r="U136" s="32">
        <f t="shared" si="10"/>
        <v>0</v>
      </c>
      <c r="V136" s="32">
        <f t="shared" si="11"/>
        <v>0</v>
      </c>
    </row>
    <row r="137" spans="2:22" ht="45" x14ac:dyDescent="0.25">
      <c r="B137" s="21">
        <v>107</v>
      </c>
      <c r="C137" s="22" t="s">
        <v>301</v>
      </c>
      <c r="D137" s="45" t="s">
        <v>302</v>
      </c>
      <c r="E137" s="45" t="s">
        <v>164</v>
      </c>
      <c r="F137" s="21" t="s">
        <v>45</v>
      </c>
      <c r="G137" s="21">
        <v>1</v>
      </c>
      <c r="H137" s="4"/>
      <c r="I137" s="4">
        <v>1</v>
      </c>
      <c r="J137" s="4"/>
      <c r="K137" s="4"/>
      <c r="L137" s="46"/>
      <c r="M137" s="46"/>
      <c r="N137" s="46"/>
      <c r="O137" s="47" t="s">
        <v>45</v>
      </c>
      <c r="P137" s="47">
        <v>1</v>
      </c>
      <c r="Q137" s="46"/>
      <c r="R137" s="48"/>
      <c r="S137" s="49">
        <v>22</v>
      </c>
      <c r="T137" s="32">
        <f t="shared" si="9"/>
        <v>0</v>
      </c>
      <c r="U137" s="32">
        <f t="shared" si="10"/>
        <v>0</v>
      </c>
      <c r="V137" s="32">
        <f t="shared" si="11"/>
        <v>0</v>
      </c>
    </row>
    <row r="138" spans="2:22" ht="45" x14ac:dyDescent="0.25">
      <c r="B138" s="21">
        <v>108</v>
      </c>
      <c r="C138" s="22" t="s">
        <v>303</v>
      </c>
      <c r="D138" s="45" t="s">
        <v>304</v>
      </c>
      <c r="E138" s="45" t="s">
        <v>300</v>
      </c>
      <c r="F138" s="21" t="s">
        <v>45</v>
      </c>
      <c r="G138" s="21">
        <v>20</v>
      </c>
      <c r="H138" s="4">
        <v>5</v>
      </c>
      <c r="I138" s="4">
        <v>5</v>
      </c>
      <c r="J138" s="4">
        <v>5</v>
      </c>
      <c r="K138" s="4">
        <v>5</v>
      </c>
      <c r="L138" s="46"/>
      <c r="M138" s="46"/>
      <c r="N138" s="46"/>
      <c r="O138" s="47" t="s">
        <v>45</v>
      </c>
      <c r="P138" s="47">
        <v>1</v>
      </c>
      <c r="Q138" s="46"/>
      <c r="R138" s="48"/>
      <c r="S138" s="49">
        <v>22</v>
      </c>
      <c r="T138" s="32">
        <f t="shared" si="9"/>
        <v>0</v>
      </c>
      <c r="U138" s="32">
        <f t="shared" si="10"/>
        <v>0</v>
      </c>
      <c r="V138" s="32">
        <f t="shared" si="11"/>
        <v>0</v>
      </c>
    </row>
    <row r="139" spans="2:22" ht="45" x14ac:dyDescent="0.25">
      <c r="B139" s="21">
        <v>109</v>
      </c>
      <c r="C139" s="22" t="s">
        <v>303</v>
      </c>
      <c r="D139" s="45" t="s">
        <v>304</v>
      </c>
      <c r="E139" s="45" t="s">
        <v>164</v>
      </c>
      <c r="F139" s="21" t="s">
        <v>45</v>
      </c>
      <c r="G139" s="21">
        <v>1</v>
      </c>
      <c r="H139" s="4"/>
      <c r="I139" s="4"/>
      <c r="J139" s="4">
        <v>1</v>
      </c>
      <c r="K139" s="4"/>
      <c r="L139" s="46"/>
      <c r="M139" s="46"/>
      <c r="N139" s="46"/>
      <c r="O139" s="47" t="s">
        <v>45</v>
      </c>
      <c r="P139" s="47">
        <v>1</v>
      </c>
      <c r="Q139" s="46"/>
      <c r="R139" s="48"/>
      <c r="S139" s="49">
        <v>22</v>
      </c>
      <c r="T139" s="32">
        <f t="shared" si="9"/>
        <v>0</v>
      </c>
      <c r="U139" s="32">
        <f t="shared" si="10"/>
        <v>0</v>
      </c>
      <c r="V139" s="32">
        <f t="shared" si="11"/>
        <v>0</v>
      </c>
    </row>
    <row r="140" spans="2:22" ht="45" x14ac:dyDescent="0.25">
      <c r="B140" s="21">
        <v>110</v>
      </c>
      <c r="C140" s="22" t="s">
        <v>305</v>
      </c>
      <c r="D140" s="45" t="s">
        <v>306</v>
      </c>
      <c r="E140" s="45" t="s">
        <v>199</v>
      </c>
      <c r="F140" s="21" t="s">
        <v>45</v>
      </c>
      <c r="G140" s="21">
        <v>52</v>
      </c>
      <c r="H140" s="4">
        <v>18</v>
      </c>
      <c r="I140" s="4">
        <v>8</v>
      </c>
      <c r="J140" s="4">
        <v>18</v>
      </c>
      <c r="K140" s="4">
        <v>8</v>
      </c>
      <c r="L140" s="46"/>
      <c r="M140" s="46"/>
      <c r="N140" s="46"/>
      <c r="O140" s="47" t="s">
        <v>45</v>
      </c>
      <c r="P140" s="47">
        <v>1</v>
      </c>
      <c r="Q140" s="46"/>
      <c r="R140" s="48"/>
      <c r="S140" s="49">
        <v>22</v>
      </c>
      <c r="T140" s="32">
        <f t="shared" si="9"/>
        <v>0</v>
      </c>
      <c r="U140" s="32">
        <f t="shared" si="10"/>
        <v>0</v>
      </c>
      <c r="V140" s="32">
        <f t="shared" si="11"/>
        <v>0</v>
      </c>
    </row>
    <row r="141" spans="2:22" ht="30" x14ac:dyDescent="0.25">
      <c r="B141" s="21">
        <v>111</v>
      </c>
      <c r="C141" s="22" t="s">
        <v>307</v>
      </c>
      <c r="D141" s="45" t="s">
        <v>308</v>
      </c>
      <c r="E141" s="45" t="s">
        <v>199</v>
      </c>
      <c r="F141" s="21" t="s">
        <v>45</v>
      </c>
      <c r="G141" s="21">
        <v>8</v>
      </c>
      <c r="H141" s="4">
        <v>2</v>
      </c>
      <c r="I141" s="4">
        <v>2</v>
      </c>
      <c r="J141" s="4">
        <v>2</v>
      </c>
      <c r="K141" s="4">
        <v>2</v>
      </c>
      <c r="L141" s="46"/>
      <c r="M141" s="46"/>
      <c r="N141" s="46"/>
      <c r="O141" s="47" t="s">
        <v>45</v>
      </c>
      <c r="P141" s="47">
        <v>1</v>
      </c>
      <c r="Q141" s="46"/>
      <c r="R141" s="48"/>
      <c r="S141" s="49">
        <v>22</v>
      </c>
      <c r="T141" s="32">
        <f t="shared" si="9"/>
        <v>0</v>
      </c>
      <c r="U141" s="32">
        <f t="shared" si="10"/>
        <v>0</v>
      </c>
      <c r="V141" s="32">
        <f t="shared" si="11"/>
        <v>0</v>
      </c>
    </row>
    <row r="142" spans="2:22" ht="30" x14ac:dyDescent="0.25">
      <c r="B142" s="21">
        <v>112</v>
      </c>
      <c r="C142" s="22" t="s">
        <v>309</v>
      </c>
      <c r="D142" s="45" t="s">
        <v>310</v>
      </c>
      <c r="E142" s="45" t="s">
        <v>199</v>
      </c>
      <c r="F142" s="21" t="s">
        <v>45</v>
      </c>
      <c r="G142" s="21">
        <v>40</v>
      </c>
      <c r="H142" s="4">
        <v>10</v>
      </c>
      <c r="I142" s="4">
        <v>10</v>
      </c>
      <c r="J142" s="4">
        <v>10</v>
      </c>
      <c r="K142" s="4">
        <v>10</v>
      </c>
      <c r="L142" s="46"/>
      <c r="M142" s="46"/>
      <c r="N142" s="46"/>
      <c r="O142" s="47" t="s">
        <v>45</v>
      </c>
      <c r="P142" s="47">
        <v>1</v>
      </c>
      <c r="Q142" s="46"/>
      <c r="R142" s="48"/>
      <c r="S142" s="49">
        <v>22</v>
      </c>
      <c r="T142" s="32">
        <f t="shared" si="9"/>
        <v>0</v>
      </c>
      <c r="U142" s="32">
        <f t="shared" si="10"/>
        <v>0</v>
      </c>
      <c r="V142" s="32">
        <f t="shared" si="11"/>
        <v>0</v>
      </c>
    </row>
    <row r="143" spans="2:22" ht="45" x14ac:dyDescent="0.25">
      <c r="B143" s="21">
        <v>113</v>
      </c>
      <c r="C143" s="22" t="s">
        <v>311</v>
      </c>
      <c r="D143" s="45" t="s">
        <v>312</v>
      </c>
      <c r="E143" s="45" t="s">
        <v>300</v>
      </c>
      <c r="F143" s="21" t="s">
        <v>45</v>
      </c>
      <c r="G143" s="21">
        <v>24</v>
      </c>
      <c r="H143" s="4">
        <v>6</v>
      </c>
      <c r="I143" s="4">
        <v>6</v>
      </c>
      <c r="J143" s="4">
        <v>6</v>
      </c>
      <c r="K143" s="4">
        <v>6</v>
      </c>
      <c r="L143" s="46"/>
      <c r="M143" s="46"/>
      <c r="N143" s="46"/>
      <c r="O143" s="47" t="s">
        <v>45</v>
      </c>
      <c r="P143" s="47">
        <v>1</v>
      </c>
      <c r="Q143" s="46"/>
      <c r="R143" s="48"/>
      <c r="S143" s="49">
        <v>22</v>
      </c>
      <c r="T143" s="32">
        <f t="shared" si="9"/>
        <v>0</v>
      </c>
      <c r="U143" s="32">
        <f t="shared" si="10"/>
        <v>0</v>
      </c>
      <c r="V143" s="32">
        <f t="shared" si="11"/>
        <v>0</v>
      </c>
    </row>
    <row r="144" spans="2:22" ht="45" x14ac:dyDescent="0.25">
      <c r="B144" s="21">
        <v>114</v>
      </c>
      <c r="C144" s="22" t="s">
        <v>313</v>
      </c>
      <c r="D144" s="45" t="s">
        <v>314</v>
      </c>
      <c r="E144" s="45" t="s">
        <v>300</v>
      </c>
      <c r="F144" s="21" t="s">
        <v>45</v>
      </c>
      <c r="G144" s="21">
        <v>8</v>
      </c>
      <c r="H144" s="4">
        <v>4</v>
      </c>
      <c r="I144" s="4"/>
      <c r="J144" s="4">
        <v>4</v>
      </c>
      <c r="K144" s="4"/>
      <c r="L144" s="46"/>
      <c r="M144" s="46"/>
      <c r="N144" s="46"/>
      <c r="O144" s="47" t="s">
        <v>45</v>
      </c>
      <c r="P144" s="47">
        <v>1</v>
      </c>
      <c r="Q144" s="46"/>
      <c r="R144" s="48"/>
      <c r="S144" s="49">
        <v>22</v>
      </c>
      <c r="T144" s="32">
        <f t="shared" si="9"/>
        <v>0</v>
      </c>
      <c r="U144" s="32">
        <f t="shared" si="10"/>
        <v>0</v>
      </c>
      <c r="V144" s="32">
        <f t="shared" si="11"/>
        <v>0</v>
      </c>
    </row>
    <row r="145" spans="2:22" ht="45" x14ac:dyDescent="0.25">
      <c r="B145" s="21">
        <v>115</v>
      </c>
      <c r="C145" s="22" t="s">
        <v>315</v>
      </c>
      <c r="D145" s="45" t="s">
        <v>316</v>
      </c>
      <c r="E145" s="45"/>
      <c r="F145" s="21" t="s">
        <v>45</v>
      </c>
      <c r="G145" s="21">
        <v>4</v>
      </c>
      <c r="H145" s="4">
        <v>2</v>
      </c>
      <c r="I145" s="4"/>
      <c r="J145" s="4">
        <v>2</v>
      </c>
      <c r="K145" s="4"/>
      <c r="L145" s="46"/>
      <c r="M145" s="46"/>
      <c r="N145" s="46"/>
      <c r="O145" s="47" t="s">
        <v>45</v>
      </c>
      <c r="P145" s="47">
        <v>1</v>
      </c>
      <c r="Q145" s="46"/>
      <c r="R145" s="48"/>
      <c r="S145" s="49">
        <v>22</v>
      </c>
      <c r="T145" s="32">
        <f t="shared" si="9"/>
        <v>0</v>
      </c>
      <c r="U145" s="32">
        <f t="shared" si="10"/>
        <v>0</v>
      </c>
      <c r="V145" s="32">
        <f t="shared" si="11"/>
        <v>0</v>
      </c>
    </row>
    <row r="146" spans="2:22" ht="45" x14ac:dyDescent="0.25">
      <c r="B146" s="21">
        <v>116</v>
      </c>
      <c r="C146" s="22" t="s">
        <v>317</v>
      </c>
      <c r="D146" s="45" t="s">
        <v>318</v>
      </c>
      <c r="E146" s="45"/>
      <c r="F146" s="21" t="s">
        <v>45</v>
      </c>
      <c r="G146" s="21">
        <v>6</v>
      </c>
      <c r="H146" s="4">
        <v>4</v>
      </c>
      <c r="I146" s="4"/>
      <c r="J146" s="4">
        <v>2</v>
      </c>
      <c r="K146" s="4"/>
      <c r="L146" s="46"/>
      <c r="M146" s="46"/>
      <c r="N146" s="46"/>
      <c r="O146" s="47" t="s">
        <v>45</v>
      </c>
      <c r="P146" s="47">
        <v>1</v>
      </c>
      <c r="Q146" s="46"/>
      <c r="R146" s="48"/>
      <c r="S146" s="49">
        <v>22</v>
      </c>
      <c r="T146" s="32">
        <f t="shared" si="9"/>
        <v>0</v>
      </c>
      <c r="U146" s="32">
        <f t="shared" si="10"/>
        <v>0</v>
      </c>
      <c r="V146" s="32">
        <f t="shared" si="11"/>
        <v>0</v>
      </c>
    </row>
    <row r="147" spans="2:22" ht="30" x14ac:dyDescent="0.25">
      <c r="B147" s="21">
        <v>117</v>
      </c>
      <c r="C147" s="22" t="s">
        <v>319</v>
      </c>
      <c r="D147" s="45" t="s">
        <v>320</v>
      </c>
      <c r="E147" s="45"/>
      <c r="F147" s="21" t="s">
        <v>45</v>
      </c>
      <c r="G147" s="21">
        <v>4</v>
      </c>
      <c r="H147" s="4"/>
      <c r="I147" s="4">
        <v>2</v>
      </c>
      <c r="J147" s="4"/>
      <c r="K147" s="4">
        <v>2</v>
      </c>
      <c r="L147" s="46"/>
      <c r="M147" s="46"/>
      <c r="N147" s="46"/>
      <c r="O147" s="47" t="s">
        <v>45</v>
      </c>
      <c r="P147" s="47">
        <v>1</v>
      </c>
      <c r="Q147" s="46"/>
      <c r="R147" s="48"/>
      <c r="S147" s="49">
        <v>22</v>
      </c>
      <c r="T147" s="32">
        <f t="shared" si="9"/>
        <v>0</v>
      </c>
      <c r="U147" s="32">
        <f t="shared" si="10"/>
        <v>0</v>
      </c>
      <c r="V147" s="32">
        <f t="shared" si="11"/>
        <v>0</v>
      </c>
    </row>
    <row r="148" spans="2:22" ht="30" x14ac:dyDescent="0.25">
      <c r="B148" s="21">
        <v>118</v>
      </c>
      <c r="C148" s="22" t="s">
        <v>319</v>
      </c>
      <c r="D148" s="45" t="s">
        <v>320</v>
      </c>
      <c r="E148" s="45" t="s">
        <v>321</v>
      </c>
      <c r="F148" s="21" t="s">
        <v>45</v>
      </c>
      <c r="G148" s="21">
        <v>2</v>
      </c>
      <c r="H148" s="4">
        <v>1</v>
      </c>
      <c r="I148" s="4">
        <v>1</v>
      </c>
      <c r="J148" s="4"/>
      <c r="K148" s="4"/>
      <c r="L148" s="46"/>
      <c r="M148" s="46"/>
      <c r="N148" s="46"/>
      <c r="O148" s="47" t="s">
        <v>45</v>
      </c>
      <c r="P148" s="47">
        <v>1</v>
      </c>
      <c r="Q148" s="46"/>
      <c r="R148" s="48"/>
      <c r="S148" s="49">
        <v>22</v>
      </c>
      <c r="T148" s="32">
        <f t="shared" si="9"/>
        <v>0</v>
      </c>
      <c r="U148" s="32">
        <f t="shared" si="10"/>
        <v>0</v>
      </c>
      <c r="V148" s="32">
        <f t="shared" si="11"/>
        <v>0</v>
      </c>
    </row>
    <row r="149" spans="2:22" ht="60" x14ac:dyDescent="0.25">
      <c r="B149" s="21">
        <v>119</v>
      </c>
      <c r="C149" s="22" t="s">
        <v>322</v>
      </c>
      <c r="D149" s="45" t="s">
        <v>323</v>
      </c>
      <c r="E149" s="45"/>
      <c r="F149" s="21" t="s">
        <v>45</v>
      </c>
      <c r="G149" s="21">
        <v>8</v>
      </c>
      <c r="H149" s="4">
        <v>4</v>
      </c>
      <c r="I149" s="4"/>
      <c r="J149" s="4">
        <v>4</v>
      </c>
      <c r="K149" s="4"/>
      <c r="L149" s="46"/>
      <c r="M149" s="46"/>
      <c r="N149" s="46"/>
      <c r="O149" s="47" t="s">
        <v>45</v>
      </c>
      <c r="P149" s="47">
        <v>1</v>
      </c>
      <c r="Q149" s="46"/>
      <c r="R149" s="48"/>
      <c r="S149" s="49">
        <v>22</v>
      </c>
      <c r="T149" s="32">
        <f t="shared" si="9"/>
        <v>0</v>
      </c>
      <c r="U149" s="32">
        <f t="shared" si="10"/>
        <v>0</v>
      </c>
      <c r="V149" s="32">
        <f t="shared" si="11"/>
        <v>0</v>
      </c>
    </row>
    <row r="150" spans="2:22" ht="90" x14ac:dyDescent="0.25">
      <c r="B150" s="21">
        <v>120</v>
      </c>
      <c r="C150" s="22" t="s">
        <v>324</v>
      </c>
      <c r="D150" s="45" t="s">
        <v>325</v>
      </c>
      <c r="E150" s="45" t="s">
        <v>326</v>
      </c>
      <c r="F150" s="21" t="s">
        <v>45</v>
      </c>
      <c r="G150" s="21">
        <v>6</v>
      </c>
      <c r="H150" s="4">
        <v>6</v>
      </c>
      <c r="I150" s="4"/>
      <c r="J150" s="4"/>
      <c r="K150" s="4"/>
      <c r="L150" s="46"/>
      <c r="M150" s="46"/>
      <c r="N150" s="46"/>
      <c r="O150" s="47" t="s">
        <v>45</v>
      </c>
      <c r="P150" s="47">
        <v>1</v>
      </c>
      <c r="Q150" s="46"/>
      <c r="R150" s="48"/>
      <c r="S150" s="49">
        <v>22</v>
      </c>
      <c r="T150" s="32">
        <f t="shared" si="9"/>
        <v>0</v>
      </c>
      <c r="U150" s="32">
        <f t="shared" si="10"/>
        <v>0</v>
      </c>
      <c r="V150" s="32">
        <f t="shared" si="11"/>
        <v>0</v>
      </c>
    </row>
    <row r="151" spans="2:22" ht="30" x14ac:dyDescent="0.25">
      <c r="B151" s="21">
        <v>121</v>
      </c>
      <c r="C151" s="22" t="s">
        <v>327</v>
      </c>
      <c r="D151" s="45" t="s">
        <v>328</v>
      </c>
      <c r="E151" s="45" t="s">
        <v>164</v>
      </c>
      <c r="F151" s="21" t="s">
        <v>45</v>
      </c>
      <c r="G151" s="21">
        <v>1</v>
      </c>
      <c r="H151" s="4"/>
      <c r="I151" s="4"/>
      <c r="J151" s="4">
        <v>1</v>
      </c>
      <c r="K151" s="4"/>
      <c r="L151" s="46"/>
      <c r="M151" s="46"/>
      <c r="N151" s="46"/>
      <c r="O151" s="47" t="s">
        <v>45</v>
      </c>
      <c r="P151" s="47">
        <v>1</v>
      </c>
      <c r="Q151" s="46"/>
      <c r="R151" s="48"/>
      <c r="S151" s="49">
        <v>22</v>
      </c>
      <c r="T151" s="32">
        <f t="shared" si="9"/>
        <v>0</v>
      </c>
      <c r="U151" s="32">
        <f t="shared" si="10"/>
        <v>0</v>
      </c>
      <c r="V151" s="32">
        <f t="shared" si="11"/>
        <v>0</v>
      </c>
    </row>
    <row r="152" spans="2:22" ht="45" x14ac:dyDescent="0.25">
      <c r="B152" s="21">
        <v>122</v>
      </c>
      <c r="C152" s="22" t="s">
        <v>329</v>
      </c>
      <c r="D152" s="45" t="s">
        <v>330</v>
      </c>
      <c r="E152" s="45" t="s">
        <v>107</v>
      </c>
      <c r="F152" s="21" t="s">
        <v>45</v>
      </c>
      <c r="G152" s="21">
        <v>5</v>
      </c>
      <c r="H152" s="4">
        <v>5</v>
      </c>
      <c r="I152" s="4"/>
      <c r="J152" s="4"/>
      <c r="K152" s="4"/>
      <c r="L152" s="46"/>
      <c r="M152" s="46"/>
      <c r="N152" s="46"/>
      <c r="O152" s="47" t="s">
        <v>45</v>
      </c>
      <c r="P152" s="47">
        <v>1</v>
      </c>
      <c r="Q152" s="46"/>
      <c r="R152" s="48"/>
      <c r="S152" s="49">
        <v>22</v>
      </c>
      <c r="T152" s="32">
        <f t="shared" si="9"/>
        <v>0</v>
      </c>
      <c r="U152" s="32">
        <f t="shared" si="10"/>
        <v>0</v>
      </c>
      <c r="V152" s="32">
        <f t="shared" si="11"/>
        <v>0</v>
      </c>
    </row>
    <row r="153" spans="2:22" ht="60" x14ac:dyDescent="0.25">
      <c r="B153" s="21">
        <v>123</v>
      </c>
      <c r="C153" s="22" t="s">
        <v>331</v>
      </c>
      <c r="D153" s="45" t="s">
        <v>332</v>
      </c>
      <c r="E153" s="45" t="s">
        <v>164</v>
      </c>
      <c r="F153" s="21" t="s">
        <v>45</v>
      </c>
      <c r="G153" s="21">
        <v>4</v>
      </c>
      <c r="H153" s="4">
        <v>4</v>
      </c>
      <c r="I153" s="4"/>
      <c r="J153" s="4"/>
      <c r="K153" s="4"/>
      <c r="L153" s="46"/>
      <c r="M153" s="46"/>
      <c r="N153" s="46"/>
      <c r="O153" s="47" t="s">
        <v>45</v>
      </c>
      <c r="P153" s="47">
        <v>1</v>
      </c>
      <c r="Q153" s="46"/>
      <c r="R153" s="48"/>
      <c r="S153" s="49">
        <v>22</v>
      </c>
      <c r="T153" s="32">
        <f t="shared" si="9"/>
        <v>0</v>
      </c>
      <c r="U153" s="32">
        <f t="shared" si="10"/>
        <v>0</v>
      </c>
      <c r="V153" s="32">
        <f t="shared" si="11"/>
        <v>0</v>
      </c>
    </row>
    <row r="154" spans="2:22" ht="45" x14ac:dyDescent="0.25">
      <c r="B154" s="21">
        <v>124</v>
      </c>
      <c r="C154" s="22" t="s">
        <v>333</v>
      </c>
      <c r="D154" s="45" t="s">
        <v>334</v>
      </c>
      <c r="E154" s="45"/>
      <c r="F154" s="21" t="s">
        <v>45</v>
      </c>
      <c r="G154" s="21">
        <v>4</v>
      </c>
      <c r="H154" s="4">
        <v>4</v>
      </c>
      <c r="I154" s="4"/>
      <c r="J154" s="4"/>
      <c r="K154" s="4"/>
      <c r="L154" s="46"/>
      <c r="M154" s="46"/>
      <c r="N154" s="46"/>
      <c r="O154" s="47" t="s">
        <v>45</v>
      </c>
      <c r="P154" s="47">
        <v>1</v>
      </c>
      <c r="Q154" s="46"/>
      <c r="R154" s="48"/>
      <c r="S154" s="49">
        <v>22</v>
      </c>
      <c r="T154" s="32">
        <f t="shared" si="9"/>
        <v>0</v>
      </c>
      <c r="U154" s="32">
        <f t="shared" si="10"/>
        <v>0</v>
      </c>
      <c r="V154" s="32">
        <f t="shared" si="11"/>
        <v>0</v>
      </c>
    </row>
    <row r="155" spans="2:22" ht="45" x14ac:dyDescent="0.25">
      <c r="B155" s="21">
        <v>125</v>
      </c>
      <c r="C155" s="22" t="s">
        <v>335</v>
      </c>
      <c r="D155" s="45" t="s">
        <v>336</v>
      </c>
      <c r="E155" s="45"/>
      <c r="F155" s="21" t="s">
        <v>45</v>
      </c>
      <c r="G155" s="21">
        <v>3</v>
      </c>
      <c r="H155" s="4">
        <v>3</v>
      </c>
      <c r="I155" s="4"/>
      <c r="J155" s="4"/>
      <c r="K155" s="4"/>
      <c r="L155" s="46"/>
      <c r="M155" s="46"/>
      <c r="N155" s="46"/>
      <c r="O155" s="47" t="s">
        <v>45</v>
      </c>
      <c r="P155" s="47">
        <v>1</v>
      </c>
      <c r="Q155" s="46"/>
      <c r="R155" s="48"/>
      <c r="S155" s="49">
        <v>22</v>
      </c>
      <c r="T155" s="32">
        <f t="shared" si="9"/>
        <v>0</v>
      </c>
      <c r="U155" s="32">
        <f t="shared" si="10"/>
        <v>0</v>
      </c>
      <c r="V155" s="32">
        <f t="shared" si="11"/>
        <v>0</v>
      </c>
    </row>
    <row r="156" spans="2:22" ht="30" x14ac:dyDescent="0.25">
      <c r="B156" s="21">
        <v>126</v>
      </c>
      <c r="C156" s="22" t="s">
        <v>337</v>
      </c>
      <c r="D156" s="45" t="s">
        <v>338</v>
      </c>
      <c r="E156" s="45" t="s">
        <v>164</v>
      </c>
      <c r="F156" s="21" t="s">
        <v>45</v>
      </c>
      <c r="G156" s="21">
        <v>5</v>
      </c>
      <c r="H156" s="4"/>
      <c r="I156" s="4">
        <v>5</v>
      </c>
      <c r="J156" s="4"/>
      <c r="K156" s="4"/>
      <c r="L156" s="46"/>
      <c r="M156" s="46"/>
      <c r="N156" s="46"/>
      <c r="O156" s="47" t="s">
        <v>45</v>
      </c>
      <c r="P156" s="47">
        <v>1</v>
      </c>
      <c r="Q156" s="46"/>
      <c r="R156" s="48"/>
      <c r="S156" s="49">
        <v>22</v>
      </c>
      <c r="T156" s="32">
        <f t="shared" si="9"/>
        <v>0</v>
      </c>
      <c r="U156" s="32">
        <f t="shared" si="10"/>
        <v>0</v>
      </c>
      <c r="V156" s="32">
        <f t="shared" si="11"/>
        <v>0</v>
      </c>
    </row>
    <row r="157" spans="2:22" ht="75" x14ac:dyDescent="0.25">
      <c r="B157" s="21">
        <v>127</v>
      </c>
      <c r="C157" s="22" t="s">
        <v>339</v>
      </c>
      <c r="D157" s="45" t="s">
        <v>340</v>
      </c>
      <c r="E157" s="45" t="s">
        <v>164</v>
      </c>
      <c r="F157" s="21" t="s">
        <v>45</v>
      </c>
      <c r="G157" s="21">
        <v>6</v>
      </c>
      <c r="H157" s="4"/>
      <c r="I157" s="4"/>
      <c r="J157" s="4">
        <v>6</v>
      </c>
      <c r="K157" s="4"/>
      <c r="L157" s="46"/>
      <c r="M157" s="46"/>
      <c r="N157" s="46"/>
      <c r="O157" s="47" t="s">
        <v>45</v>
      </c>
      <c r="P157" s="47">
        <v>1</v>
      </c>
      <c r="Q157" s="46"/>
      <c r="R157" s="48"/>
      <c r="S157" s="49">
        <v>22</v>
      </c>
      <c r="T157" s="32">
        <f t="shared" si="9"/>
        <v>0</v>
      </c>
      <c r="U157" s="32">
        <f t="shared" si="10"/>
        <v>0</v>
      </c>
      <c r="V157" s="32">
        <f t="shared" si="11"/>
        <v>0</v>
      </c>
    </row>
    <row r="158" spans="2:22" ht="75" x14ac:dyDescent="0.25">
      <c r="B158" s="21">
        <v>128</v>
      </c>
      <c r="C158" s="22" t="s">
        <v>341</v>
      </c>
      <c r="D158" s="45" t="s">
        <v>342</v>
      </c>
      <c r="E158" s="45" t="s">
        <v>164</v>
      </c>
      <c r="F158" s="21" t="s">
        <v>45</v>
      </c>
      <c r="G158" s="21">
        <v>6</v>
      </c>
      <c r="H158" s="4"/>
      <c r="I158" s="4"/>
      <c r="J158" s="4">
        <v>6</v>
      </c>
      <c r="K158" s="4"/>
      <c r="L158" s="46"/>
      <c r="M158" s="46"/>
      <c r="N158" s="46"/>
      <c r="O158" s="47" t="s">
        <v>45</v>
      </c>
      <c r="P158" s="47">
        <v>1</v>
      </c>
      <c r="Q158" s="46"/>
      <c r="R158" s="48"/>
      <c r="S158" s="49">
        <v>22</v>
      </c>
      <c r="T158" s="32">
        <f t="shared" si="9"/>
        <v>0</v>
      </c>
      <c r="U158" s="32">
        <f t="shared" si="10"/>
        <v>0</v>
      </c>
      <c r="V158" s="32">
        <f t="shared" si="11"/>
        <v>0</v>
      </c>
    </row>
    <row r="159" spans="2:22" ht="75" x14ac:dyDescent="0.25">
      <c r="B159" s="21">
        <v>129</v>
      </c>
      <c r="C159" s="22" t="s">
        <v>343</v>
      </c>
      <c r="D159" s="45" t="s">
        <v>344</v>
      </c>
      <c r="E159" s="45" t="s">
        <v>164</v>
      </c>
      <c r="F159" s="21" t="s">
        <v>45</v>
      </c>
      <c r="G159" s="21">
        <v>6</v>
      </c>
      <c r="H159" s="4"/>
      <c r="I159" s="4"/>
      <c r="J159" s="4">
        <v>6</v>
      </c>
      <c r="K159" s="4"/>
      <c r="L159" s="46"/>
      <c r="M159" s="46"/>
      <c r="N159" s="46"/>
      <c r="O159" s="47" t="s">
        <v>45</v>
      </c>
      <c r="P159" s="47">
        <v>1</v>
      </c>
      <c r="Q159" s="46"/>
      <c r="R159" s="48"/>
      <c r="S159" s="49">
        <v>22</v>
      </c>
      <c r="T159" s="32">
        <f t="shared" si="9"/>
        <v>0</v>
      </c>
      <c r="U159" s="32">
        <f t="shared" ref="U159:U190" si="12">IF(S159="Без НДС","Без НДС",S159/100*T159)</f>
        <v>0</v>
      </c>
      <c r="V159" s="32">
        <f t="shared" ref="V159:V190" si="13">IF(S159="Без НДС",T159,U159+T159)</f>
        <v>0</v>
      </c>
    </row>
    <row r="160" spans="2:22" ht="75" x14ac:dyDescent="0.25">
      <c r="B160" s="21">
        <v>130</v>
      </c>
      <c r="C160" s="22" t="s">
        <v>345</v>
      </c>
      <c r="D160" s="45" t="s">
        <v>346</v>
      </c>
      <c r="E160" s="45" t="s">
        <v>164</v>
      </c>
      <c r="F160" s="21" t="s">
        <v>45</v>
      </c>
      <c r="G160" s="21">
        <v>6</v>
      </c>
      <c r="H160" s="4"/>
      <c r="I160" s="4"/>
      <c r="J160" s="4">
        <v>6</v>
      </c>
      <c r="K160" s="4"/>
      <c r="L160" s="46"/>
      <c r="M160" s="46"/>
      <c r="N160" s="46"/>
      <c r="O160" s="47" t="s">
        <v>45</v>
      </c>
      <c r="P160" s="47">
        <v>1</v>
      </c>
      <c r="Q160" s="46"/>
      <c r="R160" s="48"/>
      <c r="S160" s="49">
        <v>22</v>
      </c>
      <c r="T160" s="32">
        <f t="shared" si="9"/>
        <v>0</v>
      </c>
      <c r="U160" s="32">
        <f t="shared" si="12"/>
        <v>0</v>
      </c>
      <c r="V160" s="32">
        <f t="shared" si="13"/>
        <v>0</v>
      </c>
    </row>
    <row r="161" spans="2:22" ht="75" x14ac:dyDescent="0.25">
      <c r="B161" s="21">
        <v>131</v>
      </c>
      <c r="C161" s="22" t="s">
        <v>347</v>
      </c>
      <c r="D161" s="45" t="s">
        <v>348</v>
      </c>
      <c r="E161" s="45" t="s">
        <v>164</v>
      </c>
      <c r="F161" s="21" t="s">
        <v>45</v>
      </c>
      <c r="G161" s="21">
        <v>6</v>
      </c>
      <c r="H161" s="4"/>
      <c r="I161" s="4"/>
      <c r="J161" s="4">
        <v>6</v>
      </c>
      <c r="K161" s="4"/>
      <c r="L161" s="46"/>
      <c r="M161" s="46"/>
      <c r="N161" s="46"/>
      <c r="O161" s="47" t="s">
        <v>45</v>
      </c>
      <c r="P161" s="47">
        <v>1</v>
      </c>
      <c r="Q161" s="46"/>
      <c r="R161" s="48"/>
      <c r="S161" s="49">
        <v>22</v>
      </c>
      <c r="T161" s="32">
        <f t="shared" si="9"/>
        <v>0</v>
      </c>
      <c r="U161" s="32">
        <f t="shared" si="12"/>
        <v>0</v>
      </c>
      <c r="V161" s="32">
        <f t="shared" si="13"/>
        <v>0</v>
      </c>
    </row>
    <row r="162" spans="2:22" ht="45" x14ac:dyDescent="0.25">
      <c r="B162" s="21">
        <v>132</v>
      </c>
      <c r="C162" s="22" t="s">
        <v>349</v>
      </c>
      <c r="D162" s="45" t="s">
        <v>350</v>
      </c>
      <c r="E162" s="45" t="s">
        <v>164</v>
      </c>
      <c r="F162" s="21" t="s">
        <v>45</v>
      </c>
      <c r="G162" s="21">
        <v>1</v>
      </c>
      <c r="H162" s="4"/>
      <c r="I162" s="4"/>
      <c r="J162" s="4">
        <v>1</v>
      </c>
      <c r="K162" s="4"/>
      <c r="L162" s="46"/>
      <c r="M162" s="46"/>
      <c r="N162" s="46"/>
      <c r="O162" s="47" t="s">
        <v>45</v>
      </c>
      <c r="P162" s="47">
        <v>1</v>
      </c>
      <c r="Q162" s="46"/>
      <c r="R162" s="48"/>
      <c r="S162" s="49">
        <v>22</v>
      </c>
      <c r="T162" s="32">
        <f t="shared" si="9"/>
        <v>0</v>
      </c>
      <c r="U162" s="32">
        <f t="shared" si="12"/>
        <v>0</v>
      </c>
      <c r="V162" s="32">
        <f t="shared" si="13"/>
        <v>0</v>
      </c>
    </row>
    <row r="163" spans="2:22" x14ac:dyDescent="0.25">
      <c r="B163" s="30" t="s">
        <v>32</v>
      </c>
      <c r="C163" s="30"/>
      <c r="D163" s="30"/>
      <c r="E163" s="30"/>
      <c r="F163" s="30"/>
      <c r="G163" s="30">
        <f>SUM(G31:G162)</f>
        <v>1298</v>
      </c>
      <c r="H163" s="30"/>
      <c r="I163" s="30"/>
      <c r="J163" s="30"/>
      <c r="K163" s="30"/>
      <c r="L163" s="30"/>
      <c r="M163" s="30"/>
      <c r="N163" s="30">
        <f>SUM(N31:N162)</f>
        <v>0</v>
      </c>
      <c r="O163" s="30"/>
      <c r="P163" s="30"/>
      <c r="Q163" s="30"/>
      <c r="R163" s="31"/>
      <c r="S163" s="31"/>
      <c r="T163" s="31">
        <f>SUM(T31:T162)</f>
        <v>0</v>
      </c>
      <c r="U163" s="31">
        <f>SUM(U31:U162)</f>
        <v>0</v>
      </c>
      <c r="V163" s="31">
        <f>SUM(V31:V162)</f>
        <v>0</v>
      </c>
    </row>
    <row r="165" spans="2:22" x14ac:dyDescent="0.25">
      <c r="C165" s="87"/>
      <c r="D165" s="87"/>
      <c r="E165" s="87"/>
      <c r="F165" s="87"/>
      <c r="H165" s="43"/>
      <c r="L165" s="87"/>
      <c r="M165" s="87"/>
      <c r="N165" s="87"/>
      <c r="O165" s="87"/>
      <c r="P165" s="87"/>
      <c r="Q165" s="87"/>
    </row>
    <row r="166" spans="2:22" x14ac:dyDescent="0.25">
      <c r="C166" s="86" t="s">
        <v>27</v>
      </c>
      <c r="D166" s="86"/>
      <c r="E166" s="86"/>
      <c r="F166" s="86"/>
      <c r="H166" s="2" t="s">
        <v>28</v>
      </c>
      <c r="L166" s="86" t="s">
        <v>29</v>
      </c>
      <c r="M166" s="86"/>
      <c r="N166" s="86"/>
      <c r="O166" s="86"/>
      <c r="P166" s="86"/>
      <c r="Q166" s="86"/>
    </row>
    <row r="168" spans="2:22" x14ac:dyDescent="0.25">
      <c r="C168" s="24" t="s">
        <v>30</v>
      </c>
    </row>
    <row r="169" spans="2:22" x14ac:dyDescent="0.25">
      <c r="C169" s="24" t="s">
        <v>31</v>
      </c>
    </row>
  </sheetData>
  <mergeCells count="37">
    <mergeCell ref="C166:F166"/>
    <mergeCell ref="L165:Q165"/>
    <mergeCell ref="L166:Q166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165:F165"/>
    <mergeCell ref="A1:D1"/>
    <mergeCell ref="A5:G5"/>
    <mergeCell ref="A6:G6"/>
    <mergeCell ref="A7:G7"/>
    <mergeCell ref="H5:J5"/>
    <mergeCell ref="H6:M6"/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S31:S162</xm:sqref>
        </x14:dataValidation>
        <x14:dataValidation type="list" allowBlank="1" showInputMessage="1" showErrorMessage="1">
          <x14:formula1>
            <xm:f>Лист2!$A$1:$A$26</xm:f>
          </x14:formula1>
          <xm:sqref>O31:O162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2026-02-10T04:09:47Z</dcterms:modified>
</cp:coreProperties>
</file>