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yuzina.np\Desktop\отработки\4545 ЗИП горелок год рассылка 10.02. до 17.02\"/>
    </mc:Choice>
  </mc:AlternateContent>
  <bookViews>
    <workbookView xWindow="0" yWindow="0" windowWidth="28800" windowHeight="12585"/>
  </bookViews>
  <sheets>
    <sheet name="Лист1" sheetId="1" r:id="rId1"/>
    <sheet name="Лист2" sheetId="3" r:id="rId2"/>
    <sheet name="Списки" sheetId="2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84" i="1" l="1"/>
  <c r="V84" i="1" s="1"/>
  <c r="T84" i="1"/>
  <c r="U83" i="1"/>
  <c r="V83" i="1" s="1"/>
  <c r="T83" i="1"/>
  <c r="U82" i="1"/>
  <c r="V82" i="1" s="1"/>
  <c r="T82" i="1"/>
  <c r="U81" i="1"/>
  <c r="V81" i="1" s="1"/>
  <c r="T81" i="1"/>
  <c r="U80" i="1"/>
  <c r="V80" i="1" s="1"/>
  <c r="T80" i="1"/>
  <c r="U79" i="1"/>
  <c r="V79" i="1" s="1"/>
  <c r="T79" i="1"/>
  <c r="U78" i="1"/>
  <c r="V78" i="1" s="1"/>
  <c r="T78" i="1"/>
  <c r="U77" i="1"/>
  <c r="V77" i="1" s="1"/>
  <c r="T77" i="1"/>
  <c r="U76" i="1"/>
  <c r="V76" i="1" s="1"/>
  <c r="T76" i="1"/>
  <c r="U75" i="1"/>
  <c r="V75" i="1" s="1"/>
  <c r="T75" i="1"/>
  <c r="U74" i="1"/>
  <c r="V74" i="1" s="1"/>
  <c r="T74" i="1"/>
  <c r="U73" i="1"/>
  <c r="V73" i="1" s="1"/>
  <c r="T73" i="1"/>
  <c r="U72" i="1"/>
  <c r="V72" i="1" s="1"/>
  <c r="T72" i="1"/>
  <c r="U71" i="1"/>
  <c r="V71" i="1" s="1"/>
  <c r="T71" i="1"/>
  <c r="U70" i="1"/>
  <c r="V70" i="1" s="1"/>
  <c r="T70" i="1"/>
  <c r="U69" i="1"/>
  <c r="V69" i="1" s="1"/>
  <c r="T69" i="1"/>
  <c r="U68" i="1"/>
  <c r="V68" i="1" s="1"/>
  <c r="T68" i="1"/>
  <c r="U67" i="1"/>
  <c r="V67" i="1" s="1"/>
  <c r="T67" i="1"/>
  <c r="U66" i="1"/>
  <c r="V66" i="1" s="1"/>
  <c r="T66" i="1"/>
  <c r="U65" i="1"/>
  <c r="V65" i="1" s="1"/>
  <c r="T65" i="1"/>
  <c r="U64" i="1"/>
  <c r="V64" i="1" s="1"/>
  <c r="T64" i="1"/>
  <c r="U63" i="1"/>
  <c r="V63" i="1" s="1"/>
  <c r="T63" i="1"/>
  <c r="U62" i="1"/>
  <c r="V62" i="1" s="1"/>
  <c r="T62" i="1"/>
  <c r="U61" i="1"/>
  <c r="V61" i="1" s="1"/>
  <c r="T61" i="1"/>
  <c r="U60" i="1"/>
  <c r="V60" i="1" s="1"/>
  <c r="T60" i="1"/>
  <c r="U59" i="1"/>
  <c r="V59" i="1" s="1"/>
  <c r="T59" i="1"/>
  <c r="U58" i="1"/>
  <c r="V58" i="1" s="1"/>
  <c r="T58" i="1"/>
  <c r="U57" i="1"/>
  <c r="V57" i="1" s="1"/>
  <c r="T57" i="1"/>
  <c r="U56" i="1"/>
  <c r="V56" i="1" s="1"/>
  <c r="T56" i="1"/>
  <c r="U55" i="1"/>
  <c r="V55" i="1" s="1"/>
  <c r="T55" i="1"/>
  <c r="U54" i="1"/>
  <c r="V54" i="1" s="1"/>
  <c r="T54" i="1"/>
  <c r="U53" i="1"/>
  <c r="V53" i="1" s="1"/>
  <c r="T53" i="1"/>
  <c r="U52" i="1"/>
  <c r="V52" i="1" s="1"/>
  <c r="T52" i="1"/>
  <c r="U51" i="1"/>
  <c r="V51" i="1" s="1"/>
  <c r="T51" i="1"/>
  <c r="U50" i="1"/>
  <c r="V50" i="1" s="1"/>
  <c r="T50" i="1"/>
  <c r="U49" i="1"/>
  <c r="V49" i="1" s="1"/>
  <c r="T49" i="1"/>
  <c r="U48" i="1"/>
  <c r="V48" i="1" s="1"/>
  <c r="T48" i="1"/>
  <c r="U47" i="1"/>
  <c r="V47" i="1" s="1"/>
  <c r="T47" i="1"/>
  <c r="U46" i="1"/>
  <c r="V46" i="1" s="1"/>
  <c r="T46" i="1"/>
  <c r="U45" i="1"/>
  <c r="V45" i="1" s="1"/>
  <c r="T45" i="1"/>
  <c r="U44" i="1"/>
  <c r="V44" i="1" s="1"/>
  <c r="T44" i="1"/>
  <c r="U43" i="1"/>
  <c r="V43" i="1" s="1"/>
  <c r="T43" i="1"/>
  <c r="U42" i="1"/>
  <c r="V42" i="1" s="1"/>
  <c r="T42" i="1"/>
  <c r="U41" i="1"/>
  <c r="V41" i="1" s="1"/>
  <c r="T41" i="1"/>
  <c r="U40" i="1"/>
  <c r="V40" i="1" s="1"/>
  <c r="T40" i="1"/>
  <c r="U39" i="1"/>
  <c r="V39" i="1" s="1"/>
  <c r="T39" i="1"/>
  <c r="U38" i="1"/>
  <c r="V38" i="1" s="1"/>
  <c r="T38" i="1"/>
  <c r="U37" i="1"/>
  <c r="V37" i="1" s="1"/>
  <c r="T37" i="1"/>
  <c r="U36" i="1"/>
  <c r="V36" i="1" s="1"/>
  <c r="T36" i="1"/>
  <c r="U35" i="1"/>
  <c r="V35" i="1" s="1"/>
  <c r="T35" i="1"/>
  <c r="U34" i="1"/>
  <c r="V34" i="1" s="1"/>
  <c r="T34" i="1"/>
  <c r="U33" i="1"/>
  <c r="V33" i="1" s="1"/>
  <c r="T33" i="1"/>
  <c r="U32" i="1"/>
  <c r="V32" i="1" s="1"/>
  <c r="T32" i="1"/>
  <c r="U31" i="1"/>
  <c r="V31" i="1" s="1"/>
  <c r="T31" i="1"/>
  <c r="G85" i="1"/>
  <c r="N85" i="1"/>
  <c r="T85" i="1" l="1"/>
  <c r="U85" i="1"/>
  <c r="V85" i="1" l="1"/>
</calcChain>
</file>

<file path=xl/sharedStrings.xml><?xml version="1.0" encoding="utf-8"?>
<sst xmlns="http://schemas.openxmlformats.org/spreadsheetml/2006/main" count="377" uniqueCount="263">
  <si>
    <t>Запрос поставщикам от</t>
  </si>
  <si>
    <t>№</t>
  </si>
  <si>
    <t>ИНН</t>
  </si>
  <si>
    <t>КПП</t>
  </si>
  <si>
    <t>Информация об участнике закупки</t>
  </si>
  <si>
    <t>Юридический</t>
  </si>
  <si>
    <t>Фактический</t>
  </si>
  <si>
    <t>Почтовый</t>
  </si>
  <si>
    <t>Место поставки Товара: (Указываается место до которого затраты на транспортировку несет отправитель, в соответствии с п. 10 Приглашения к участию в открытом запросе предложений)</t>
  </si>
  <si>
    <t>Условия оплаты</t>
  </si>
  <si>
    <t>Срок действия заявки на участие</t>
  </si>
  <si>
    <t>60 календарных дней с момента окончания срока подачи заявки на участие</t>
  </si>
  <si>
    <t>Специфика ЛОТА:</t>
  </si>
  <si>
    <t>-</t>
  </si>
  <si>
    <t>Условные обозначения:</t>
  </si>
  <si>
    <t xml:space="preserve"> - Не изменяемые поля (Заполняется Организатором закупки)</t>
  </si>
  <si>
    <t xml:space="preserve"> - Поля для ОБЯЗАТЕЛЬНОГО заполнения УЧАСТНИКОМ </t>
  </si>
  <si>
    <t>!!! При заполнении не разрешается удалять/добавлять столбцы, строки и вносить иные изменения в форму спецификации.</t>
  </si>
  <si>
    <t>№ п/п</t>
  </si>
  <si>
    <t>Код</t>
  </si>
  <si>
    <t>Материалы</t>
  </si>
  <si>
    <t>Ед. изм.</t>
  </si>
  <si>
    <t>Предложения Поставщика</t>
  </si>
  <si>
    <t>Срок поставки, календарных дней</t>
  </si>
  <si>
    <t>Количество</t>
  </si>
  <si>
    <t>Условия Заказчика</t>
  </si>
  <si>
    <t xml:space="preserve">Полное наименование участника </t>
  </si>
  <si>
    <t>Должность</t>
  </si>
  <si>
    <t>Подпись</t>
  </si>
  <si>
    <t>Расшифровка подписи</t>
  </si>
  <si>
    <t>Приложение №2 предоставляется в формате PDF и Excel</t>
  </si>
  <si>
    <t>Участники заполняют шапку приложения и столбцы группы "Предложения поставщика"</t>
  </si>
  <si>
    <t>ИТОГО:</t>
  </si>
  <si>
    <t>Ф.И.О (полностью)</t>
  </si>
  <si>
    <t>Роль (руководитель, представитель)</t>
  </si>
  <si>
    <t>Контактный телефон</t>
  </si>
  <si>
    <t>Адрес электронной почты</t>
  </si>
  <si>
    <t>Коммерческое предложение № __________ от _______________</t>
  </si>
  <si>
    <t>Основание действия</t>
  </si>
  <si>
    <t>Подписант со стороны контрагента</t>
  </si>
  <si>
    <t>руководитель</t>
  </si>
  <si>
    <t>представитель</t>
  </si>
  <si>
    <t xml:space="preserve">Требуемые технические характеристики </t>
  </si>
  <si>
    <t>ед. измерения Поставщика</t>
  </si>
  <si>
    <t>Коэффициент пересчета в ед. измерения заказчика</t>
  </si>
  <si>
    <t>шт</t>
  </si>
  <si>
    <t>кг</t>
  </si>
  <si>
    <t>ампула</t>
  </si>
  <si>
    <t>бут</t>
  </si>
  <si>
    <t>г</t>
  </si>
  <si>
    <t>дкл</t>
  </si>
  <si>
    <t>кв.м.</t>
  </si>
  <si>
    <t>км</t>
  </si>
  <si>
    <t>Компл</t>
  </si>
  <si>
    <t>л.</t>
  </si>
  <si>
    <t>лист</t>
  </si>
  <si>
    <t>м</t>
  </si>
  <si>
    <t>м3</t>
  </si>
  <si>
    <t>мл</t>
  </si>
  <si>
    <t>наб.</t>
  </si>
  <si>
    <t>пара</t>
  </si>
  <si>
    <t>пач.</t>
  </si>
  <si>
    <t>пог.м.</t>
  </si>
  <si>
    <t>рул</t>
  </si>
  <si>
    <t>тн</t>
  </si>
  <si>
    <t>упак</t>
  </si>
  <si>
    <t>усл</t>
  </si>
  <si>
    <t>флакон</t>
  </si>
  <si>
    <t>чел</t>
  </si>
  <si>
    <t>Ставки НДС</t>
  </si>
  <si>
    <t>Без НДС</t>
  </si>
  <si>
    <t>Валюта предложения</t>
  </si>
  <si>
    <t>Валюта</t>
  </si>
  <si>
    <t>руб.</t>
  </si>
  <si>
    <t>USD</t>
  </si>
  <si>
    <t>EUR</t>
  </si>
  <si>
    <t>GEL</t>
  </si>
  <si>
    <t>KZT</t>
  </si>
  <si>
    <t>GBP</t>
  </si>
  <si>
    <t>CHF</t>
  </si>
  <si>
    <t>CNY</t>
  </si>
  <si>
    <t>Сумма без НДС</t>
  </si>
  <si>
    <t>Цена за ед. без НДС</t>
  </si>
  <si>
    <t>Итого</t>
  </si>
  <si>
    <t>1 кв</t>
  </si>
  <si>
    <t>2 кв</t>
  </si>
  <si>
    <t>3 кв</t>
  </si>
  <si>
    <t>4 кв</t>
  </si>
  <si>
    <t>не менее 30, но не более 45 календарных дней с даты поставки и получения оригиналов счетов-фактур и товарных накладных (ТОРГ-12) либо УПД</t>
  </si>
  <si>
    <t>Рассмотрев Ваш запрос, мы подтверждаем готовность поставить упомянутую ниже продукцию на Ваших условиях в соответствии с приведенной ниже технической спецификацией, при этом цена поставляемой продукции и ее характеристики указаны в коммерческом предложении и фиксируются  на весь период действия договора. 
Цена поставки товаров включает транспортные и таможенные расходы, страхование рисков и другие расходы.</t>
  </si>
  <si>
    <t>по всем позициям спецификации допускается рассмотрение Товара с аналогичными техническими характеристиками (аналога) по согласованию с Заказчиком (предложенный в качестве аналога Товар рассматривается на соответствие по основным техническим характеристикам, не хуже, не ниже заявленных инициатором закупки.</t>
  </si>
  <si>
    <t>Технические характеристики предлагаемых материалов (Производитель, артикул, ГОСТ и .т.п), и прочая информация позволяющая определить качественные характеристики</t>
  </si>
  <si>
    <t>Адрес участника</t>
  </si>
  <si>
    <t>кор</t>
  </si>
  <si>
    <t>до склада ЯНПЗ, 652104, Кемеровская область - Кузбасс, Анжеро-Судженский г.о., Анжеро-Судженск г, Район промплощадки Яйского НПЗ п/р</t>
  </si>
  <si>
    <t>Приложение 1</t>
  </si>
  <si>
    <t>Наименование номенклатуры поставщика</t>
  </si>
  <si>
    <t>Ставка НДС, %</t>
  </si>
  <si>
    <t>Сумма НДС 22%</t>
  </si>
  <si>
    <t>Сумма с НДС 22%</t>
  </si>
  <si>
    <t>на право поставки в 2026 году материально-производственных ресурсов для нужд Яйского НПЗ</t>
  </si>
  <si>
    <t xml:space="preserve"> </t>
  </si>
  <si>
    <t>10.02.2026</t>
  </si>
  <si>
    <t>0000-004545</t>
  </si>
  <si>
    <t>Лот делимый.</t>
  </si>
  <si>
    <t>`000005383</t>
  </si>
  <si>
    <t>Клапан запального газа SV-D 507 8253200.8001.230.50 R1/2</t>
  </si>
  <si>
    <t>`000008498</t>
  </si>
  <si>
    <t>Двойной газовый клапан водогрейного котла DMV 5100/11 DUNGS DMV 5100/11 №249774</t>
  </si>
  <si>
    <t xml:space="preserve">Горелка типа GRP-1600ME котла водогрейного жаротрубного LOOS UT-M 58х10 </t>
  </si>
  <si>
    <t>`000008624</t>
  </si>
  <si>
    <t>Сервопривод SQM48.497A9 36962072 PCS</t>
  </si>
  <si>
    <t>`000022968</t>
  </si>
  <si>
    <t>Диффузор C452F</t>
  </si>
  <si>
    <t>Диффузор C452F НК400*160 для горелки GRP-1000 ME</t>
  </si>
  <si>
    <t>`000025558</t>
  </si>
  <si>
    <t>Двойной газовый клапан DMV 5100/11eco DN80 36749189</t>
  </si>
  <si>
    <t>`000029850</t>
  </si>
  <si>
    <t>Сервопривод SQM45.295B9</t>
  </si>
  <si>
    <t>Питание от сети: AC 2 x 12 V. Крутящий момент: 3 Нм. Энергопотребление: 9…15 ВА. Время открытия на 90º: 10 сек. Температурный диапазон: -20…+60 °С.</t>
  </si>
  <si>
    <t>`000031025</t>
  </si>
  <si>
    <t>Форсунка горелки Weishaupt RGMS 8, W 612976 S4 140 50</t>
  </si>
  <si>
    <t>W 612976 S4 140 50</t>
  </si>
  <si>
    <t>`000031026</t>
  </si>
  <si>
    <t>Форсунка горелки Weishaupt RMS 10, W 612981 S4 240 50</t>
  </si>
  <si>
    <t>W 612981 S4 240 50</t>
  </si>
  <si>
    <t>`000031028</t>
  </si>
  <si>
    <t>Пламенная труба топлива горелки RMS 10 (исполнение ZMD) ф. Weishaupt</t>
  </si>
  <si>
    <t>Диаметр 265, длина 265, № N1M10/2.</t>
  </si>
  <si>
    <t>`000035529</t>
  </si>
  <si>
    <t>Подпорная шайба (диск) судленнителем для горелки Weishaupt RGMS 8/1</t>
  </si>
  <si>
    <t>Для горелки Weishaupt RGMS 8/1. В соответствии с приложенным папортом "паспорт горелки водогрейного котла 1" и инструкции "горелки"</t>
  </si>
  <si>
    <t>`000037866</t>
  </si>
  <si>
    <t>Подпорный диск шайба с удлинителем для горелки Weishaupt RMS 10</t>
  </si>
  <si>
    <t>Для горелки Weishaupt RGMS10. В соответствии с приложенным папортом "паспорт горелки водогрейного котла 1" и инструкции "горелки"</t>
  </si>
  <si>
    <t>`000040530</t>
  </si>
  <si>
    <t>Соединение резьбовое XGE 12-LR G 1/2-A CF We452259</t>
  </si>
  <si>
    <t>We452259</t>
  </si>
  <si>
    <t>`000040531</t>
  </si>
  <si>
    <t>Штуцер ввинчиваемый DN20 M30 X 1,5 X G 1/2 X 37 We1126540001-7</t>
  </si>
  <si>
    <t>We1126540001-7</t>
  </si>
  <si>
    <t>`000040533</t>
  </si>
  <si>
    <t>КорпусXDSVW18-LR кат. №450650</t>
  </si>
  <si>
    <t>№450650</t>
  </si>
  <si>
    <t>`000040534</t>
  </si>
  <si>
    <t>Содинение резьбовое KOR18-12-PL OMD CF штуцер с разрезным кольцом We452152</t>
  </si>
  <si>
    <t>We452152</t>
  </si>
  <si>
    <t>`000040535</t>
  </si>
  <si>
    <t>Гайка накидная X м 18-L CF We452803</t>
  </si>
  <si>
    <t>We452803</t>
  </si>
  <si>
    <t>`000040536</t>
  </si>
  <si>
    <t>Винт с буртиком Х BSCH G1/2A кат. №450651</t>
  </si>
  <si>
    <t>кат. №450651</t>
  </si>
  <si>
    <t>`000040537</t>
  </si>
  <si>
    <t>Кольцо уплотнительное A 27 X 32 X 2 DIN 7603 из меди We440039</t>
  </si>
  <si>
    <t>We440039</t>
  </si>
  <si>
    <t>`000040539</t>
  </si>
  <si>
    <t>Колено трубное DN 20 M30 x 1,5 x M30 x 1,5 x G1/8 We453251</t>
  </si>
  <si>
    <t>We453251</t>
  </si>
  <si>
    <t>`000041191</t>
  </si>
  <si>
    <t>Горелка газовая STAYER MaxTerm на баллон, регулировка пламени, 1300С 55588</t>
  </si>
  <si>
    <t>`000041472</t>
  </si>
  <si>
    <t>Прибор зажигания, тип W-ZG02 230 В 110 ВА</t>
  </si>
  <si>
    <t>Арт. 603 203. ток поджига 20мА, электропитание 230в, напряжение поджига 9кВ, длина кабеля 650 мм.</t>
  </si>
  <si>
    <t>`000041473</t>
  </si>
  <si>
    <t>Ввинчиваемый патрубок DN20</t>
  </si>
  <si>
    <t>Арт. 111 782 06 02 7, M30X1.5 x M26X1.5</t>
  </si>
  <si>
    <t>`000041474</t>
  </si>
  <si>
    <t>Вал 10х142 рычага управления</t>
  </si>
  <si>
    <t>Арт. 151 327 15 28 7</t>
  </si>
  <si>
    <t>`000041475</t>
  </si>
  <si>
    <t>Втулка 30х28 рычага управления</t>
  </si>
  <si>
    <t>арт. 156 327 15 05 7</t>
  </si>
  <si>
    <t>`000041476</t>
  </si>
  <si>
    <t>Штифт просечной конический  4х16 DI1471 регулятора жидкого топлива</t>
  </si>
  <si>
    <t>арт. 422 223</t>
  </si>
  <si>
    <t>`000041477</t>
  </si>
  <si>
    <t>Рычаг регулятора жидкого топлива</t>
  </si>
  <si>
    <t>арт. 151 518 15 07 2</t>
  </si>
  <si>
    <t>`000041478</t>
  </si>
  <si>
    <t>Трубка промежуточная трубка 6.1х10х4</t>
  </si>
  <si>
    <t>арт. 151 101 15 20 7</t>
  </si>
  <si>
    <t>`000041479</t>
  </si>
  <si>
    <t xml:space="preserve">Тяга воздушной заслонки регулировочная </t>
  </si>
  <si>
    <t>арт. 151 707 15 03 2</t>
  </si>
  <si>
    <t>`000041480</t>
  </si>
  <si>
    <t>Гильза М6х100 с шарниром</t>
  </si>
  <si>
    <t>арт. 111 782 15 05 2</t>
  </si>
  <si>
    <t>`000041481</t>
  </si>
  <si>
    <t>Шарнир GISW 6К М6</t>
  </si>
  <si>
    <t>арт. 499 001</t>
  </si>
  <si>
    <t>`000041482</t>
  </si>
  <si>
    <t>Деталь муфты</t>
  </si>
  <si>
    <t>арт. 151 327 15 27 7</t>
  </si>
  <si>
    <t>`000041483</t>
  </si>
  <si>
    <t>Штекерная часть ST18/4</t>
  </si>
  <si>
    <t>арт. 716 546</t>
  </si>
  <si>
    <t>`000041484</t>
  </si>
  <si>
    <t>Крестовина форсуночного блока</t>
  </si>
  <si>
    <t>арт. 111 782 10 01 7</t>
  </si>
  <si>
    <t>`000041485</t>
  </si>
  <si>
    <t>Распределитель магнитного клапана</t>
  </si>
  <si>
    <t>арт. 112 774 13 29 2</t>
  </si>
  <si>
    <t>`000041486</t>
  </si>
  <si>
    <t>Соединение настраиваемое резьбовое EVW12 LOMD</t>
  </si>
  <si>
    <t>арт. 452 452</t>
  </si>
  <si>
    <t>`000041487</t>
  </si>
  <si>
    <t>Соединение угловое резьбовое для нагревательных патронов</t>
  </si>
  <si>
    <t>арт. 730 690</t>
  </si>
  <si>
    <t>`000041488</t>
  </si>
  <si>
    <t>Термометр 0-160° DIN 16160 40 x 6 мм</t>
  </si>
  <si>
    <t>`000041489</t>
  </si>
  <si>
    <t>Патрон нагревательный для реле давления</t>
  </si>
  <si>
    <t>арт.170 105 10 01 7</t>
  </si>
  <si>
    <t>`000041490</t>
  </si>
  <si>
    <t>Нагреватель</t>
  </si>
  <si>
    <t>арт.112 574 10 01 7</t>
  </si>
  <si>
    <t>`000041491</t>
  </si>
  <si>
    <t>Топливопровод 8 x 1,0 прямой линии</t>
  </si>
  <si>
    <t>арт.111 782 10 04 8</t>
  </si>
  <si>
    <t>`000041492</t>
  </si>
  <si>
    <t>Топливопровод 8 x 1,0 управляющий прямой линии</t>
  </si>
  <si>
    <t>арт.111 782 10 02 8</t>
  </si>
  <si>
    <t>`000041493</t>
  </si>
  <si>
    <t>Топливопровод 8 x 1,0 обратной линии</t>
  </si>
  <si>
    <t>арт.111 782 10 03 8</t>
  </si>
  <si>
    <t>`000041494</t>
  </si>
  <si>
    <t>Топливопровод 8 x 1,0 управляющий обратной линии</t>
  </si>
  <si>
    <t>арт.111 782 10 05 8</t>
  </si>
  <si>
    <t>`000041495</t>
  </si>
  <si>
    <t>Соединение резьбовое DSVW 12-LR G3/8А</t>
  </si>
  <si>
    <t>арт. 452 604</t>
  </si>
  <si>
    <t>`000041496</t>
  </si>
  <si>
    <t>Соединение резьбовое  XGE 12-PLR G3/8A</t>
  </si>
  <si>
    <t>арт. 452 254</t>
  </si>
  <si>
    <t>`000041497</t>
  </si>
  <si>
    <t>Воздушная заслонка 150х240</t>
  </si>
  <si>
    <t>арт. 111 762 04 09 7</t>
  </si>
  <si>
    <t>`000041498</t>
  </si>
  <si>
    <t>Воздушная заслонка 64х240</t>
  </si>
  <si>
    <t>арт. 111 762 04 08 7</t>
  </si>
  <si>
    <t>`000041499</t>
  </si>
  <si>
    <t>Вал воздушной заслонки 8х303.5</t>
  </si>
  <si>
    <t>арт. 111 782 02 06 7</t>
  </si>
  <si>
    <t>`000041500</t>
  </si>
  <si>
    <t>Вал воздушной заслонки 6х275,5</t>
  </si>
  <si>
    <t>арт. 111 782 02 03 7</t>
  </si>
  <si>
    <t>`000041524</t>
  </si>
  <si>
    <t>Клапан магнитный OILON OY Lucifer 36751028 NC</t>
  </si>
  <si>
    <t>Основные характеристики: максимальное рабочее давление: 30 бар; электропитание: 230 В; электромагнитная катушка: 19 Вт. Некоторые особенности модели: соединение: G1/4"; проходное отверстие: 3 мм; нормально закрыт (NC).</t>
  </si>
  <si>
    <t>`000041525</t>
  </si>
  <si>
    <t>Клапан магнитный OILON OY Lucifer 36751036 NC</t>
  </si>
  <si>
    <t>Основные характеристики: максимальное рабочее давление: 30 бар; тип соединения: G 1/2"; электропитание: 230–240 В, 50/60 Гц; электромагнитная катушка: 20 Вт; уровень пыле- и влагозащиты: IP44; максимальная температура окружающей среды: +60 °C, топлива: +160 °C; рабочая температура окружающей среды: от 0 до +60 °C.</t>
  </si>
  <si>
    <t>`000041526</t>
  </si>
  <si>
    <t>Клапан магнитный OILON OY Lucifer 36751029 NO</t>
  </si>
  <si>
    <t>Основные характеристики: максимальное рабочее давление: 30 бар;электропитание: 230 В; электромагнитная катушка: 19 Вт; проходное отверстие: 2,5 мм; соединение: G1/4; уровень пыле-, влагозащиты катушки и электрических компонентов: IP44; корпус из латуни, стойкой к окислению, коррозии, износу; максимальная температура окружающей среды: +60 °C, топлива: +160 °C.</t>
  </si>
  <si>
    <t>`000041570</t>
  </si>
  <si>
    <t>Реле давления типа DSB</t>
  </si>
  <si>
    <t>Sauter DSB158F001. диапазон от 0-25000мбар. соединение G1/2", вес 0,4 кг, пылевлагозащита IP65.</t>
  </si>
  <si>
    <t>`000041618</t>
  </si>
  <si>
    <t>Пром вал топливного насоса suntec ta</t>
  </si>
  <si>
    <t>SHAFT KIT TA3 rev.2/5/6/7 - TAR3 rev.7. Диаметр оси составляет 12 мм, Длина: 125 мм, Ширина: 20 мм, Высота: 20 мм,Материал: сталь.</t>
  </si>
  <si>
    <t>диапазон настройки угла открытия 0…90 º; длительность полного открытия заслонки (поворот на 90º) – 30 сек.; работа от шагового двигателя с крутящим моментом 20 Нм; питание от сети 2х12 В через шинный кабель с устройства управления или через отдельный трансформатор; обратная связь о позиции заслонки через системную шину (CAN); задание направления вращения на управляющем устройстве; защита от внешних воздействий по стандарту IP54 при условии использования соответствующих кабельных вводов; задание точек срабатывания с помощью блока управления; редуктор с цилиндрическими прямозубыми шестернями из стали, с малым окружным зазором; монтажные отверстия для крепления на рабочую поверхность; рабочие температуры: -20...+60 °C.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</si>
</sst>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i/>
      <sz val="11"/>
      <color theme="1"/>
      <name val="Calibri"/>
      <family val="2"/>
      <charset val="204"/>
      <scheme val="minor"/>
    </font>
    <font>
      <b/>
      <i/>
      <sz val="14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8"/>
      <name val="Calibri"/>
      <family val="2"/>
      <charset val="204"/>
    </font>
    <font>
      <sz val="8"/>
      <name val="Calibri"/>
      <family val="2"/>
      <charset val="204"/>
    </font>
    <font>
      <b/>
      <i/>
      <sz val="8"/>
      <name val="Calibri"/>
      <family val="2"/>
      <charset val="204"/>
    </font>
    <font>
      <b/>
      <i/>
      <u val="double"/>
      <sz val="8"/>
      <color rgb="FFC00000"/>
      <name val="Calibri"/>
      <family val="2"/>
      <charset val="204"/>
    </font>
    <font>
      <b/>
      <i/>
      <sz val="8"/>
      <color indexed="10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8"/>
      <name val="Arial"/>
      <family val="2"/>
    </font>
    <font>
      <sz val="8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</borders>
  <cellStyleXfs count="3">
    <xf numFmtId="0" fontId="0" fillId="0" borderId="0"/>
    <xf numFmtId="0" fontId="2" fillId="0" borderId="0"/>
    <xf numFmtId="0" fontId="16" fillId="0" borderId="0"/>
  </cellStyleXfs>
  <cellXfs count="111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5" xfId="0" applyFont="1" applyBorder="1"/>
    <xf numFmtId="0" fontId="0" fillId="0" borderId="1" xfId="0" applyBorder="1"/>
    <xf numFmtId="0" fontId="8" fillId="0" borderId="1" xfId="1" applyFont="1" applyBorder="1" applyAlignment="1" applyProtection="1">
      <alignment horizontal="right" vertical="top"/>
    </xf>
    <xf numFmtId="0" fontId="9" fillId="0" borderId="0" xfId="1" applyFont="1" applyAlignment="1" applyProtection="1">
      <alignment horizontal="left" vertical="top"/>
    </xf>
    <xf numFmtId="0" fontId="10" fillId="0" borderId="0" xfId="1" applyFont="1" applyAlignment="1" applyProtection="1">
      <alignment horizontal="left" vertical="top"/>
    </xf>
    <xf numFmtId="0" fontId="8" fillId="0" borderId="0" xfId="1" applyFont="1" applyAlignment="1" applyProtection="1">
      <alignment horizontal="left" vertical="top"/>
    </xf>
    <xf numFmtId="0" fontId="9" fillId="0" borderId="0" xfId="1" applyNumberFormat="1" applyFont="1" applyAlignment="1" applyProtection="1">
      <alignment horizontal="left" vertical="top"/>
    </xf>
    <xf numFmtId="0" fontId="9" fillId="0" borderId="0" xfId="1" applyFont="1" applyAlignment="1" applyProtection="1">
      <alignment horizontal="center" vertical="top"/>
    </xf>
    <xf numFmtId="0" fontId="9" fillId="0" borderId="0" xfId="1" applyFont="1" applyAlignment="1" applyProtection="1">
      <alignment vertical="top"/>
    </xf>
    <xf numFmtId="0" fontId="9" fillId="0" borderId="6" xfId="1" applyFont="1" applyFill="1" applyBorder="1" applyAlignment="1" applyProtection="1">
      <alignment horizontal="center" vertical="top"/>
    </xf>
    <xf numFmtId="0" fontId="9" fillId="0" borderId="0" xfId="1" applyNumberFormat="1" applyFont="1" applyAlignment="1" applyProtection="1">
      <alignment horizontal="center" vertical="top"/>
    </xf>
    <xf numFmtId="0" fontId="11" fillId="0" borderId="0" xfId="1" applyFont="1" applyAlignment="1" applyProtection="1">
      <alignment horizontal="left" vertical="top"/>
    </xf>
    <xf numFmtId="0" fontId="12" fillId="0" borderId="0" xfId="1" applyFont="1" applyAlignment="1" applyProtection="1">
      <alignment horizontal="left" vertical="top" wrapText="1"/>
    </xf>
    <xf numFmtId="0" fontId="12" fillId="0" borderId="0" xfId="1" applyFont="1" applyAlignment="1" applyProtection="1">
      <alignment vertical="top" wrapText="1"/>
    </xf>
    <xf numFmtId="0" fontId="9" fillId="2" borderId="6" xfId="1" applyFont="1" applyFill="1" applyBorder="1" applyAlignment="1" applyProtection="1">
      <alignment horizontal="center" vertical="top"/>
    </xf>
    <xf numFmtId="0" fontId="8" fillId="0" borderId="0" xfId="1" applyFont="1" applyBorder="1" applyAlignment="1" applyProtection="1">
      <alignment vertical="top"/>
    </xf>
    <xf numFmtId="0" fontId="8" fillId="0" borderId="0" xfId="1" applyFont="1" applyFill="1" applyBorder="1" applyAlignment="1" applyProtection="1">
      <alignment vertical="top"/>
    </xf>
    <xf numFmtId="0" fontId="8" fillId="0" borderId="0" xfId="1" applyFont="1" applyFill="1" applyBorder="1" applyAlignment="1" applyProtection="1">
      <alignment vertical="top" wrapText="1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15" fillId="0" borderId="0" xfId="0" applyFont="1" applyProtection="1">
      <protection locked="0"/>
    </xf>
    <xf numFmtId="0" fontId="3" fillId="3" borderId="0" xfId="0" applyFont="1" applyFill="1" applyAlignment="1">
      <alignment horizontal="left"/>
    </xf>
    <xf numFmtId="0" fontId="0" fillId="0" borderId="1" xfId="0" applyBorder="1" applyAlignment="1">
      <alignment vertical="center" wrapText="1"/>
    </xf>
    <xf numFmtId="0" fontId="5" fillId="0" borderId="0" xfId="0" applyFont="1" applyBorder="1"/>
    <xf numFmtId="0" fontId="0" fillId="0" borderId="1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 applyProtection="1">
      <alignment horizontal="center" wrapText="1"/>
      <protection locked="0"/>
    </xf>
    <xf numFmtId="2" fontId="0" fillId="0" borderId="1" xfId="0" applyNumberFormat="1" applyBorder="1" applyAlignment="1"/>
    <xf numFmtId="2" fontId="0" fillId="2" borderId="1" xfId="0" applyNumberFormat="1" applyFill="1" applyBorder="1"/>
    <xf numFmtId="0" fontId="17" fillId="5" borderId="32" xfId="2" applyNumberFormat="1" applyFont="1" applyFill="1" applyBorder="1" applyAlignment="1">
      <alignment horizontal="left" vertical="top"/>
    </xf>
    <xf numFmtId="0" fontId="5" fillId="0" borderId="0" xfId="0" applyFont="1" applyAlignment="1">
      <alignment horizontal="left" wrapText="1"/>
    </xf>
    <xf numFmtId="1" fontId="0" fillId="0" borderId="0" xfId="0" applyNumberFormat="1"/>
    <xf numFmtId="0" fontId="7" fillId="0" borderId="7" xfId="0" applyFont="1" applyFill="1" applyBorder="1" applyAlignment="1">
      <alignment horizontal="left"/>
    </xf>
    <xf numFmtId="0" fontId="7" fillId="0" borderId="24" xfId="0" applyFont="1" applyFill="1" applyBorder="1" applyAlignment="1">
      <alignment horizontal="left"/>
    </xf>
    <xf numFmtId="0" fontId="7" fillId="0" borderId="13" xfId="0" applyFont="1" applyFill="1" applyBorder="1" applyAlignment="1">
      <alignment horizontal="left"/>
    </xf>
    <xf numFmtId="0" fontId="7" fillId="2" borderId="20" xfId="0" applyFont="1" applyFill="1" applyBorder="1" applyAlignment="1" applyProtection="1">
      <alignment horizontal="left"/>
      <protection locked="0"/>
    </xf>
    <xf numFmtId="0" fontId="7" fillId="2" borderId="10" xfId="0" applyFont="1" applyFill="1" applyBorder="1" applyAlignment="1" applyProtection="1">
      <alignment horizontal="left"/>
      <protection locked="0"/>
    </xf>
    <xf numFmtId="0" fontId="7" fillId="2" borderId="19" xfId="0" applyFont="1" applyFill="1" applyBorder="1" applyAlignment="1" applyProtection="1">
      <alignment horizontal="left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5" xfId="0" applyBorder="1" applyProtection="1">
      <protection locked="0"/>
    </xf>
    <xf numFmtId="49" fontId="7" fillId="2" borderId="20" xfId="0" applyNumberFormat="1" applyFont="1" applyFill="1" applyBorder="1" applyAlignment="1" applyProtection="1">
      <alignment horizontal="left"/>
      <protection locked="0"/>
    </xf>
    <xf numFmtId="0" fontId="0" fillId="0" borderId="1" xfId="0" applyBorder="1" applyAlignment="1">
      <alignment horizontal="left" vertical="top" wrapText="1"/>
    </xf>
    <xf numFmtId="3" fontId="0" fillId="0" borderId="1" xfId="0" applyNumberFormat="1" applyBorder="1" applyAlignment="1">
      <alignment horizontal="left" vertical="top" wrapText="1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left"/>
    </xf>
    <xf numFmtId="0" fontId="7" fillId="0" borderId="7" xfId="0" applyFont="1" applyFill="1" applyBorder="1" applyAlignment="1">
      <alignment horizontal="left"/>
    </xf>
    <xf numFmtId="49" fontId="7" fillId="2" borderId="15" xfId="0" applyNumberFormat="1" applyFont="1" applyFill="1" applyBorder="1" applyAlignment="1" applyProtection="1">
      <alignment horizontal="left"/>
      <protection locked="0"/>
    </xf>
    <xf numFmtId="49" fontId="7" fillId="2" borderId="13" xfId="0" applyNumberFormat="1" applyFont="1" applyFill="1" applyBorder="1" applyAlignment="1" applyProtection="1">
      <alignment horizontal="left"/>
      <protection locked="0"/>
    </xf>
    <xf numFmtId="0" fontId="7" fillId="2" borderId="11" xfId="0" applyFont="1" applyFill="1" applyBorder="1" applyAlignment="1" applyProtection="1">
      <alignment horizontal="left"/>
      <protection locked="0"/>
    </xf>
    <xf numFmtId="0" fontId="7" fillId="2" borderId="10" xfId="0" applyFont="1" applyFill="1" applyBorder="1" applyAlignment="1" applyProtection="1">
      <alignment horizontal="left"/>
      <protection locked="0"/>
    </xf>
    <xf numFmtId="0" fontId="7" fillId="2" borderId="28" xfId="0" applyFont="1" applyFill="1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7" fillId="2" borderId="28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7" fillId="0" borderId="30" xfId="0" applyFont="1" applyFill="1" applyBorder="1" applyAlignment="1">
      <alignment horizontal="left"/>
    </xf>
    <xf numFmtId="0" fontId="7" fillId="0" borderId="29" xfId="0" applyFont="1" applyFill="1" applyBorder="1" applyAlignment="1">
      <alignment horizontal="left"/>
    </xf>
    <xf numFmtId="0" fontId="7" fillId="0" borderId="31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left"/>
    </xf>
    <xf numFmtId="0" fontId="7" fillId="0" borderId="10" xfId="0" applyFont="1" applyFill="1" applyBorder="1" applyAlignment="1">
      <alignment horizontal="left"/>
    </xf>
    <xf numFmtId="0" fontId="7" fillId="0" borderId="19" xfId="0" applyFont="1" applyFill="1" applyBorder="1" applyAlignment="1">
      <alignment horizontal="left"/>
    </xf>
    <xf numFmtId="0" fontId="7" fillId="2" borderId="15" xfId="0" applyFont="1" applyFill="1" applyBorder="1" applyAlignment="1" applyProtection="1">
      <alignment horizontal="left"/>
      <protection locked="0"/>
    </xf>
    <xf numFmtId="0" fontId="7" fillId="2" borderId="13" xfId="0" applyFont="1" applyFill="1" applyBorder="1" applyAlignment="1" applyProtection="1">
      <alignment horizontal="left"/>
      <protection locked="0"/>
    </xf>
    <xf numFmtId="0" fontId="8" fillId="0" borderId="2" xfId="1" applyFont="1" applyFill="1" applyBorder="1" applyAlignment="1" applyProtection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</xf>
    <xf numFmtId="0" fontId="8" fillId="0" borderId="3" xfId="1" applyFont="1" applyFill="1" applyBorder="1" applyAlignment="1" applyProtection="1">
      <alignment horizontal="left" vertical="top" wrapText="1"/>
    </xf>
    <xf numFmtId="0" fontId="3" fillId="3" borderId="0" xfId="0" applyFont="1" applyFill="1" applyAlignment="1">
      <alignment horizontal="left"/>
    </xf>
    <xf numFmtId="0" fontId="4" fillId="0" borderId="21" xfId="0" applyFont="1" applyFill="1" applyBorder="1" applyAlignment="1">
      <alignment horizontal="center"/>
    </xf>
    <xf numFmtId="0" fontId="4" fillId="0" borderId="22" xfId="0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7" fillId="0" borderId="12" xfId="0" applyFont="1" applyFill="1" applyBorder="1" applyAlignment="1">
      <alignment horizontal="left"/>
    </xf>
    <xf numFmtId="0" fontId="7" fillId="0" borderId="13" xfId="0" applyFont="1" applyFill="1" applyBorder="1" applyAlignment="1">
      <alignment horizontal="left"/>
    </xf>
    <xf numFmtId="0" fontId="7" fillId="0" borderId="20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7" fillId="2" borderId="28" xfId="0" applyFont="1" applyFill="1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16" xfId="0" applyBorder="1" applyAlignment="1" applyProtection="1">
      <alignment horizontal="left"/>
      <protection locked="0"/>
    </xf>
    <xf numFmtId="0" fontId="6" fillId="0" borderId="0" xfId="0" applyFont="1" applyAlignment="1">
      <alignment horizontal="left"/>
    </xf>
    <xf numFmtId="0" fontId="0" fillId="0" borderId="5" xfId="0" applyBorder="1" applyAlignment="1" applyProtection="1">
      <alignment horizontal="center"/>
      <protection locked="0"/>
    </xf>
    <xf numFmtId="0" fontId="7" fillId="0" borderId="28" xfId="0" applyFont="1" applyFill="1" applyBorder="1" applyAlignment="1">
      <alignment horizontal="left"/>
    </xf>
    <xf numFmtId="0" fontId="7" fillId="0" borderId="14" xfId="0" applyFont="1" applyFill="1" applyBorder="1" applyAlignment="1">
      <alignment horizontal="left"/>
    </xf>
    <xf numFmtId="0" fontId="7" fillId="0" borderId="16" xfId="0" applyFont="1" applyFill="1" applyBorder="1" applyAlignment="1">
      <alignment horizontal="left"/>
    </xf>
    <xf numFmtId="0" fontId="8" fillId="0" borderId="2" xfId="1" applyFont="1" applyFill="1" applyBorder="1" applyAlignment="1" applyProtection="1">
      <alignment horizontal="left" vertical="top"/>
    </xf>
    <xf numFmtId="0" fontId="8" fillId="0" borderId="4" xfId="1" applyFont="1" applyFill="1" applyBorder="1" applyAlignment="1" applyProtection="1">
      <alignment horizontal="left" vertical="top"/>
    </xf>
    <xf numFmtId="0" fontId="8" fillId="0" borderId="3" xfId="1" applyFont="1" applyFill="1" applyBorder="1" applyAlignment="1" applyProtection="1">
      <alignment horizontal="left" vertical="top"/>
    </xf>
    <xf numFmtId="0" fontId="8" fillId="0" borderId="1" xfId="1" applyFont="1" applyBorder="1" applyAlignment="1" applyProtection="1">
      <alignment horizontal="left" vertical="top"/>
    </xf>
    <xf numFmtId="0" fontId="8" fillId="0" borderId="2" xfId="1" applyFont="1" applyBorder="1" applyAlignment="1" applyProtection="1">
      <alignment horizontal="center" vertical="top"/>
    </xf>
    <xf numFmtId="0" fontId="8" fillId="0" borderId="4" xfId="1" applyFont="1" applyBorder="1" applyAlignment="1" applyProtection="1">
      <alignment horizontal="center" vertical="top"/>
    </xf>
    <xf numFmtId="0" fontId="8" fillId="0" borderId="3" xfId="1" applyFont="1" applyBorder="1" applyAlignment="1" applyProtection="1">
      <alignment horizontal="center" vertical="top"/>
    </xf>
    <xf numFmtId="0" fontId="7" fillId="0" borderId="12" xfId="0" applyFont="1" applyFill="1" applyBorder="1" applyAlignment="1">
      <alignment horizontal="left" wrapText="1"/>
    </xf>
    <xf numFmtId="0" fontId="7" fillId="0" borderId="13" xfId="0" applyFont="1" applyFill="1" applyBorder="1" applyAlignment="1">
      <alignment horizontal="left" wrapText="1"/>
    </xf>
    <xf numFmtId="0" fontId="7" fillId="0" borderId="20" xfId="0" applyFont="1" applyFill="1" applyBorder="1" applyAlignment="1">
      <alignment horizontal="left" wrapText="1"/>
    </xf>
    <xf numFmtId="0" fontId="7" fillId="0" borderId="25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horizontal="left" vertical="top"/>
    </xf>
    <xf numFmtId="0" fontId="7" fillId="0" borderId="26" xfId="0" applyFont="1" applyFill="1" applyBorder="1" applyAlignment="1">
      <alignment horizontal="left" vertical="top"/>
    </xf>
    <xf numFmtId="0" fontId="7" fillId="0" borderId="17" xfId="0" applyFont="1" applyFill="1" applyBorder="1" applyAlignment="1">
      <alignment horizontal="left" vertical="top"/>
    </xf>
    <xf numFmtId="0" fontId="7" fillId="0" borderId="18" xfId="0" applyFont="1" applyFill="1" applyBorder="1" applyAlignment="1">
      <alignment horizontal="left" vertical="top"/>
    </xf>
    <xf numFmtId="0" fontId="7" fillId="0" borderId="27" xfId="0" applyFont="1" applyFill="1" applyBorder="1" applyAlignment="1">
      <alignment horizontal="left" vertical="top"/>
    </xf>
    <xf numFmtId="0" fontId="13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5" fillId="0" borderId="0" xfId="0" applyFont="1" applyAlignment="1">
      <alignment horizontal="left" wrapText="1"/>
    </xf>
  </cellXfs>
  <cellStyles count="3">
    <cellStyle name="Обычный" xfId="0" builtinId="0"/>
    <cellStyle name="Обычный 2" xfId="1"/>
    <cellStyle name="Обычный_Лист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1"/>
  <sheetViews>
    <sheetView tabSelected="1" zoomScaleNormal="100" workbookViewId="0">
      <selection activeCell="D82" sqref="D82"/>
    </sheetView>
  </sheetViews>
  <sheetFormatPr defaultRowHeight="15" x14ac:dyDescent="0.25"/>
  <cols>
    <col min="3" max="3" width="12.5703125" customWidth="1"/>
    <col min="4" max="4" width="30" customWidth="1"/>
    <col min="5" max="5" width="50.42578125" customWidth="1"/>
    <col min="6" max="6" width="10.7109375" customWidth="1"/>
    <col min="7" max="7" width="12.7109375" customWidth="1"/>
    <col min="8" max="8" width="12.5703125" customWidth="1"/>
    <col min="9" max="9" width="10.28515625" customWidth="1"/>
    <col min="10" max="10" width="14.42578125" customWidth="1"/>
    <col min="11" max="11" width="13.5703125" customWidth="1"/>
    <col min="12" max="13" width="43.85546875" customWidth="1"/>
    <col min="14" max="17" width="13.5703125" customWidth="1"/>
    <col min="18" max="19" width="21" customWidth="1"/>
    <col min="20" max="20" width="17.140625" customWidth="1"/>
    <col min="21" max="22" width="16.140625" customWidth="1"/>
  </cols>
  <sheetData>
    <row r="1" spans="1:21" x14ac:dyDescent="0.25">
      <c r="A1" s="76" t="s">
        <v>95</v>
      </c>
      <c r="B1" s="76"/>
      <c r="C1" s="76"/>
      <c r="D1" s="76"/>
      <c r="E1" s="25"/>
    </row>
    <row r="3" spans="1:21" x14ac:dyDescent="0.25">
      <c r="A3" s="1" t="s">
        <v>0</v>
      </c>
      <c r="D3" s="3" t="s">
        <v>102</v>
      </c>
      <c r="E3" s="27"/>
      <c r="F3" s="1" t="s">
        <v>1</v>
      </c>
      <c r="G3" s="3" t="s">
        <v>103</v>
      </c>
    </row>
    <row r="4" spans="1:21" ht="15.75" thickBot="1" x14ac:dyDescent="0.3"/>
    <row r="5" spans="1:21" ht="19.5" thickBot="1" x14ac:dyDescent="0.35">
      <c r="A5" s="77" t="s">
        <v>4</v>
      </c>
      <c r="B5" s="78"/>
      <c r="C5" s="78"/>
      <c r="D5" s="78"/>
      <c r="E5" s="78"/>
      <c r="F5" s="78"/>
      <c r="G5" s="79"/>
      <c r="H5" s="83"/>
      <c r="I5" s="83"/>
      <c r="J5" s="83"/>
    </row>
    <row r="6" spans="1:21" ht="15.75" thickBot="1" x14ac:dyDescent="0.3">
      <c r="A6" s="80" t="s">
        <v>26</v>
      </c>
      <c r="B6" s="81"/>
      <c r="C6" s="81"/>
      <c r="D6" s="81"/>
      <c r="E6" s="81"/>
      <c r="F6" s="81"/>
      <c r="G6" s="82"/>
      <c r="H6" s="84"/>
      <c r="I6" s="85"/>
      <c r="J6" s="85"/>
      <c r="K6" s="85"/>
      <c r="L6" s="85"/>
      <c r="M6" s="86"/>
    </row>
    <row r="7" spans="1:21" ht="15.75" thickBot="1" x14ac:dyDescent="0.3">
      <c r="A7" s="80" t="s">
        <v>2</v>
      </c>
      <c r="B7" s="81"/>
      <c r="C7" s="81"/>
      <c r="D7" s="81"/>
      <c r="E7" s="81"/>
      <c r="F7" s="81"/>
      <c r="G7" s="82"/>
      <c r="H7" s="55"/>
      <c r="I7" s="56"/>
      <c r="J7" s="56"/>
      <c r="K7" s="56"/>
      <c r="L7" s="38" t="s">
        <v>3</v>
      </c>
      <c r="M7" s="44"/>
    </row>
    <row r="8" spans="1:21" x14ac:dyDescent="0.25">
      <c r="A8" s="65" t="s">
        <v>92</v>
      </c>
      <c r="B8" s="66"/>
      <c r="C8" s="66"/>
      <c r="D8" s="66"/>
      <c r="E8" s="66"/>
      <c r="F8" s="66"/>
      <c r="G8" s="67"/>
      <c r="H8" s="53" t="s">
        <v>5</v>
      </c>
      <c r="I8" s="54"/>
      <c r="J8" s="54"/>
      <c r="K8" s="54"/>
      <c r="L8" s="36" t="s">
        <v>6</v>
      </c>
      <c r="M8" s="37" t="s">
        <v>7</v>
      </c>
    </row>
    <row r="9" spans="1:21" ht="15.75" thickBot="1" x14ac:dyDescent="0.3">
      <c r="A9" s="68"/>
      <c r="B9" s="69"/>
      <c r="C9" s="69"/>
      <c r="D9" s="69"/>
      <c r="E9" s="69"/>
      <c r="F9" s="69"/>
      <c r="G9" s="70"/>
      <c r="H9" s="57"/>
      <c r="I9" s="58"/>
      <c r="J9" s="58"/>
      <c r="K9" s="58"/>
      <c r="L9" s="40"/>
      <c r="M9" s="41"/>
    </row>
    <row r="10" spans="1:21" ht="15.75" thickBot="1" x14ac:dyDescent="0.3">
      <c r="A10" s="89" t="s">
        <v>35</v>
      </c>
      <c r="B10" s="90"/>
      <c r="C10" s="90"/>
      <c r="D10" s="90"/>
      <c r="E10" s="90"/>
      <c r="F10" s="90"/>
      <c r="G10" s="91"/>
      <c r="H10" s="71"/>
      <c r="I10" s="72"/>
      <c r="J10" s="72"/>
      <c r="K10" s="72"/>
      <c r="L10" s="38" t="s">
        <v>36</v>
      </c>
      <c r="M10" s="39"/>
    </row>
    <row r="11" spans="1:21" x14ac:dyDescent="0.25">
      <c r="A11" s="102" t="s">
        <v>39</v>
      </c>
      <c r="B11" s="103"/>
      <c r="C11" s="103"/>
      <c r="D11" s="103"/>
      <c r="E11" s="103"/>
      <c r="F11" s="103"/>
      <c r="G11" s="104"/>
      <c r="H11" s="53" t="s">
        <v>33</v>
      </c>
      <c r="I11" s="54"/>
      <c r="J11" s="54" t="s">
        <v>27</v>
      </c>
      <c r="K11" s="54"/>
      <c r="L11" s="36" t="s">
        <v>34</v>
      </c>
      <c r="M11" s="37" t="s">
        <v>38</v>
      </c>
    </row>
    <row r="12" spans="1:21" ht="15.75" thickBot="1" x14ac:dyDescent="0.3">
      <c r="A12" s="105"/>
      <c r="B12" s="106"/>
      <c r="C12" s="106"/>
      <c r="D12" s="106"/>
      <c r="E12" s="106"/>
      <c r="F12" s="106"/>
      <c r="G12" s="107"/>
      <c r="H12" s="57"/>
      <c r="I12" s="58"/>
      <c r="J12" s="58"/>
      <c r="K12" s="58"/>
      <c r="L12" s="40"/>
      <c r="M12" s="41"/>
    </row>
    <row r="13" spans="1:21" ht="15.75" thickBot="1" x14ac:dyDescent="0.3">
      <c r="A13" s="99" t="s">
        <v>8</v>
      </c>
      <c r="B13" s="100"/>
      <c r="C13" s="100"/>
      <c r="D13" s="100"/>
      <c r="E13" s="100"/>
      <c r="F13" s="100"/>
      <c r="G13" s="101"/>
      <c r="H13" s="59" t="s">
        <v>94</v>
      </c>
      <c r="I13" s="60"/>
      <c r="J13" s="60"/>
      <c r="K13" s="60"/>
      <c r="L13" s="60"/>
      <c r="M13" s="61"/>
    </row>
    <row r="14" spans="1:21" ht="15.75" thickBot="1" x14ac:dyDescent="0.3">
      <c r="A14" s="80" t="s">
        <v>9</v>
      </c>
      <c r="B14" s="81"/>
      <c r="C14" s="81"/>
      <c r="D14" s="81"/>
      <c r="E14" s="81"/>
      <c r="F14" s="81"/>
      <c r="G14" s="82"/>
      <c r="H14" s="62" t="s">
        <v>88</v>
      </c>
      <c r="I14" s="63"/>
      <c r="J14" s="63"/>
      <c r="K14" s="63"/>
      <c r="L14" s="63"/>
      <c r="M14" s="64"/>
    </row>
    <row r="15" spans="1:21" ht="15.75" thickBot="1" x14ac:dyDescent="0.3">
      <c r="A15" s="80" t="s">
        <v>10</v>
      </c>
      <c r="B15" s="81"/>
      <c r="C15" s="81"/>
      <c r="D15" s="81"/>
      <c r="E15" s="81"/>
      <c r="F15" s="81"/>
      <c r="G15" s="82"/>
      <c r="H15" s="62" t="s">
        <v>11</v>
      </c>
      <c r="I15" s="63"/>
      <c r="J15" s="63"/>
      <c r="K15" s="63"/>
      <c r="L15" s="63"/>
      <c r="M15" s="64"/>
    </row>
    <row r="16" spans="1:21" x14ac:dyDescent="0.25">
      <c r="A16" s="110" t="s">
        <v>89</v>
      </c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34"/>
      <c r="T16" s="1"/>
      <c r="U16" s="1"/>
    </row>
    <row r="17" spans="1:22" x14ac:dyDescent="0.25">
      <c r="A17" s="95" t="s">
        <v>12</v>
      </c>
      <c r="B17" s="95"/>
      <c r="C17" s="95"/>
      <c r="D17" s="96"/>
      <c r="E17" s="97"/>
      <c r="F17" s="97"/>
      <c r="G17" s="97"/>
      <c r="H17" s="97"/>
      <c r="I17" s="97"/>
      <c r="J17" s="9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</row>
    <row r="18" spans="1:22" x14ac:dyDescent="0.25">
      <c r="A18" s="5" t="s">
        <v>13</v>
      </c>
      <c r="B18" s="92" t="s">
        <v>104</v>
      </c>
      <c r="C18" s="93"/>
      <c r="D18" s="93"/>
      <c r="E18" s="93"/>
      <c r="F18" s="93"/>
      <c r="G18" s="93"/>
      <c r="H18" s="93"/>
      <c r="I18" s="93"/>
      <c r="J18" s="94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</row>
    <row r="19" spans="1:22" x14ac:dyDescent="0.25">
      <c r="A19" s="5" t="s">
        <v>13</v>
      </c>
      <c r="B19" s="73" t="s">
        <v>90</v>
      </c>
      <c r="C19" s="74"/>
      <c r="D19" s="74"/>
      <c r="E19" s="74"/>
      <c r="F19" s="74"/>
      <c r="G19" s="74"/>
      <c r="H19" s="74"/>
      <c r="I19" s="74"/>
      <c r="J19" s="75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</row>
    <row r="20" spans="1:22" x14ac:dyDescent="0.25">
      <c r="A20" s="5" t="s">
        <v>13</v>
      </c>
      <c r="B20" s="73" t="s">
        <v>101</v>
      </c>
      <c r="C20" s="74"/>
      <c r="D20" s="74"/>
      <c r="E20" s="74"/>
      <c r="F20" s="74"/>
      <c r="G20" s="74"/>
      <c r="H20" s="74"/>
      <c r="I20" s="74"/>
      <c r="J20" s="75"/>
      <c r="K20" s="10"/>
      <c r="L20" s="11"/>
      <c r="M20" s="11"/>
      <c r="N20" s="6"/>
      <c r="O20" s="6"/>
      <c r="P20" s="6"/>
      <c r="Q20" s="6"/>
      <c r="R20" s="6"/>
      <c r="S20" s="6"/>
      <c r="T20" s="6"/>
      <c r="U20" s="6"/>
    </row>
    <row r="21" spans="1:22" ht="15.75" thickBot="1" x14ac:dyDescent="0.3">
      <c r="A21" s="10"/>
      <c r="B21" s="7" t="s">
        <v>14</v>
      </c>
      <c r="C21" s="8"/>
      <c r="D21" s="6"/>
      <c r="E21" s="6"/>
      <c r="F21" s="10"/>
      <c r="G21" s="13"/>
      <c r="H21" s="6"/>
      <c r="I21" s="6"/>
      <c r="J21" s="6"/>
      <c r="K21" s="10"/>
      <c r="L21" s="11"/>
      <c r="M21" s="11"/>
      <c r="N21" s="6"/>
      <c r="O21" s="6"/>
      <c r="P21" s="6"/>
      <c r="Q21" s="6"/>
      <c r="R21" s="6"/>
      <c r="S21" s="6"/>
      <c r="T21" s="6"/>
      <c r="U21" s="6"/>
    </row>
    <row r="22" spans="1:22" ht="15.75" thickBot="1" x14ac:dyDescent="0.3">
      <c r="A22" s="10"/>
      <c r="B22" s="12"/>
      <c r="C22" s="8" t="s">
        <v>15</v>
      </c>
      <c r="D22" s="6"/>
      <c r="E22" s="6"/>
      <c r="F22" s="10"/>
      <c r="G22" s="13"/>
      <c r="H22" s="6"/>
      <c r="I22" s="6"/>
      <c r="J22" s="6"/>
      <c r="K22" s="10"/>
      <c r="L22" s="11"/>
      <c r="M22" s="11"/>
      <c r="N22" s="6"/>
      <c r="O22" s="6"/>
      <c r="P22" s="6"/>
      <c r="Q22" s="6"/>
      <c r="R22" s="6"/>
      <c r="S22" s="6"/>
      <c r="T22" s="6"/>
      <c r="U22" s="6"/>
    </row>
    <row r="23" spans="1:22" ht="15.75" thickBot="1" x14ac:dyDescent="0.3">
      <c r="A23" s="10"/>
      <c r="B23" s="17"/>
      <c r="C23" s="8" t="s">
        <v>16</v>
      </c>
      <c r="D23" s="6"/>
      <c r="E23" s="6"/>
      <c r="F23" s="10"/>
      <c r="G23" s="13"/>
      <c r="H23" s="6"/>
      <c r="I23" s="6"/>
      <c r="J23" s="6"/>
      <c r="K23" s="10"/>
      <c r="L23" s="11"/>
      <c r="M23" s="11"/>
      <c r="N23" s="6"/>
      <c r="O23" s="6"/>
      <c r="P23" s="6"/>
      <c r="Q23" s="6"/>
      <c r="R23" s="6"/>
      <c r="S23" s="6"/>
      <c r="T23" s="6"/>
      <c r="U23" s="6"/>
    </row>
    <row r="24" spans="1:22" x14ac:dyDescent="0.25">
      <c r="A24" s="6"/>
      <c r="B24" s="14" t="s">
        <v>17</v>
      </c>
      <c r="C24" s="15"/>
      <c r="D24" s="15"/>
      <c r="E24" s="15"/>
      <c r="F24" s="6"/>
      <c r="G24" s="9"/>
      <c r="H24" s="6"/>
      <c r="I24" s="6"/>
      <c r="J24" s="6"/>
      <c r="K24" s="15"/>
      <c r="L24" s="16"/>
      <c r="M24" s="16"/>
      <c r="N24" s="15"/>
      <c r="O24" s="15"/>
      <c r="P24" s="15"/>
      <c r="Q24" s="15"/>
      <c r="R24" s="15"/>
      <c r="S24" s="15"/>
      <c r="T24" s="15"/>
      <c r="U24" s="15"/>
    </row>
    <row r="25" spans="1:22" x14ac:dyDescent="0.25">
      <c r="M25" s="29" t="s">
        <v>71</v>
      </c>
      <c r="N25" s="42" t="s">
        <v>73</v>
      </c>
    </row>
    <row r="26" spans="1:22" ht="15.75" x14ac:dyDescent="0.25">
      <c r="A26" s="108" t="s">
        <v>37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</row>
    <row r="27" spans="1:22" x14ac:dyDescent="0.25">
      <c r="A27" s="109" t="s">
        <v>100</v>
      </c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</row>
    <row r="29" spans="1:22" x14ac:dyDescent="0.25">
      <c r="B29" s="51" t="s">
        <v>25</v>
      </c>
      <c r="C29" s="51"/>
      <c r="D29" s="51"/>
      <c r="E29" s="51"/>
      <c r="F29" s="51"/>
      <c r="G29" s="51"/>
      <c r="H29" s="51"/>
      <c r="I29" s="51"/>
      <c r="J29" s="51"/>
      <c r="K29" s="51"/>
      <c r="L29" s="52" t="s">
        <v>22</v>
      </c>
      <c r="M29" s="52"/>
      <c r="N29" s="52"/>
      <c r="O29" s="52"/>
      <c r="P29" s="52"/>
      <c r="Q29" s="52"/>
      <c r="R29" s="52"/>
      <c r="S29" s="52"/>
      <c r="T29" s="52"/>
      <c r="U29" s="52"/>
      <c r="V29" s="52"/>
    </row>
    <row r="30" spans="1:22" ht="51" x14ac:dyDescent="0.25">
      <c r="B30" s="28" t="s">
        <v>18</v>
      </c>
      <c r="C30" s="28" t="s">
        <v>19</v>
      </c>
      <c r="D30" s="26" t="s">
        <v>20</v>
      </c>
      <c r="E30" s="26" t="s">
        <v>42</v>
      </c>
      <c r="F30" s="28" t="s">
        <v>21</v>
      </c>
      <c r="G30" s="28" t="s">
        <v>83</v>
      </c>
      <c r="H30" s="28" t="s">
        <v>84</v>
      </c>
      <c r="I30" s="28" t="s">
        <v>85</v>
      </c>
      <c r="J30" s="28" t="s">
        <v>86</v>
      </c>
      <c r="K30" s="28" t="s">
        <v>87</v>
      </c>
      <c r="L30" s="23" t="s">
        <v>96</v>
      </c>
      <c r="M30" s="29" t="s">
        <v>91</v>
      </c>
      <c r="N30" s="23" t="s">
        <v>24</v>
      </c>
      <c r="O30" s="23" t="s">
        <v>43</v>
      </c>
      <c r="P30" s="29" t="s">
        <v>44</v>
      </c>
      <c r="Q30" s="29" t="s">
        <v>23</v>
      </c>
      <c r="R30" s="23" t="s">
        <v>82</v>
      </c>
      <c r="S30" s="23" t="s">
        <v>97</v>
      </c>
      <c r="T30" s="23" t="s">
        <v>81</v>
      </c>
      <c r="U30" s="23" t="s">
        <v>98</v>
      </c>
      <c r="V30" s="23" t="s">
        <v>99</v>
      </c>
    </row>
    <row r="31" spans="1:22" ht="30" x14ac:dyDescent="0.25">
      <c r="B31" s="21">
        <v>1</v>
      </c>
      <c r="C31" s="22" t="s">
        <v>105</v>
      </c>
      <c r="D31" s="45" t="s">
        <v>106</v>
      </c>
      <c r="E31" s="45"/>
      <c r="F31" s="21" t="s">
        <v>45</v>
      </c>
      <c r="G31" s="21">
        <v>4</v>
      </c>
      <c r="H31" s="4"/>
      <c r="I31" s="4">
        <v>4</v>
      </c>
      <c r="J31" s="4"/>
      <c r="K31" s="4"/>
      <c r="L31" s="47"/>
      <c r="M31" s="47"/>
      <c r="N31" s="47">
        <v>0</v>
      </c>
      <c r="O31" s="48" t="s">
        <v>45</v>
      </c>
      <c r="P31" s="48">
        <v>1</v>
      </c>
      <c r="Q31" s="47"/>
      <c r="R31" s="49">
        <v>0</v>
      </c>
      <c r="S31" s="50">
        <v>22</v>
      </c>
      <c r="T31" s="32">
        <f t="shared" ref="T31:T62" si="0">(N31*R31)</f>
        <v>0</v>
      </c>
      <c r="U31" s="32">
        <f t="shared" ref="U31:U62" si="1">IF(S31="Без НДС","Без НДС",S31/100*T31)</f>
        <v>0</v>
      </c>
      <c r="V31" s="32">
        <f t="shared" ref="V31:V62" si="2">IF(S31="Без НДС",T31,U31+T31)</f>
        <v>0</v>
      </c>
    </row>
    <row r="32" spans="1:22" ht="60" x14ac:dyDescent="0.25">
      <c r="B32" s="21">
        <v>2</v>
      </c>
      <c r="C32" s="22" t="s">
        <v>107</v>
      </c>
      <c r="D32" s="45" t="s">
        <v>108</v>
      </c>
      <c r="E32" s="45" t="s">
        <v>109</v>
      </c>
      <c r="F32" s="21" t="s">
        <v>45</v>
      </c>
      <c r="G32" s="21">
        <v>1</v>
      </c>
      <c r="H32" s="4"/>
      <c r="I32" s="4">
        <v>1</v>
      </c>
      <c r="J32" s="4"/>
      <c r="K32" s="4"/>
      <c r="L32" s="47"/>
      <c r="M32" s="47"/>
      <c r="N32" s="47"/>
      <c r="O32" s="48" t="s">
        <v>45</v>
      </c>
      <c r="P32" s="48">
        <v>1</v>
      </c>
      <c r="Q32" s="47"/>
      <c r="R32" s="49"/>
      <c r="S32" s="50">
        <v>22</v>
      </c>
      <c r="T32" s="32">
        <f t="shared" si="0"/>
        <v>0</v>
      </c>
      <c r="U32" s="32">
        <f t="shared" si="1"/>
        <v>0</v>
      </c>
      <c r="V32" s="32">
        <f t="shared" si="2"/>
        <v>0</v>
      </c>
    </row>
    <row r="33" spans="2:22" ht="240" x14ac:dyDescent="0.25">
      <c r="B33" s="21">
        <v>3</v>
      </c>
      <c r="C33" s="22" t="s">
        <v>110</v>
      </c>
      <c r="D33" s="45" t="s">
        <v>111</v>
      </c>
      <c r="E33" s="45" t="s">
        <v>262</v>
      </c>
      <c r="F33" s="21" t="s">
        <v>45</v>
      </c>
      <c r="G33" s="21">
        <v>1</v>
      </c>
      <c r="H33" s="4"/>
      <c r="I33" s="4"/>
      <c r="J33" s="4">
        <v>1</v>
      </c>
      <c r="K33" s="4"/>
      <c r="L33" s="47"/>
      <c r="M33" s="47"/>
      <c r="N33" s="47"/>
      <c r="O33" s="48" t="s">
        <v>45</v>
      </c>
      <c r="P33" s="48">
        <v>1</v>
      </c>
      <c r="Q33" s="47"/>
      <c r="R33" s="49"/>
      <c r="S33" s="50">
        <v>22</v>
      </c>
      <c r="T33" s="32">
        <f t="shared" si="0"/>
        <v>0</v>
      </c>
      <c r="U33" s="32">
        <f t="shared" si="1"/>
        <v>0</v>
      </c>
      <c r="V33" s="32">
        <f t="shared" si="2"/>
        <v>0</v>
      </c>
    </row>
    <row r="34" spans="2:22" ht="30" x14ac:dyDescent="0.25">
      <c r="B34" s="21">
        <v>4</v>
      </c>
      <c r="C34" s="22" t="s">
        <v>112</v>
      </c>
      <c r="D34" s="45" t="s">
        <v>113</v>
      </c>
      <c r="E34" s="45" t="s">
        <v>114</v>
      </c>
      <c r="F34" s="21" t="s">
        <v>45</v>
      </c>
      <c r="G34" s="21">
        <v>1</v>
      </c>
      <c r="H34" s="4">
        <v>1</v>
      </c>
      <c r="I34" s="4"/>
      <c r="J34" s="4"/>
      <c r="K34" s="4"/>
      <c r="L34" s="47"/>
      <c r="M34" s="47"/>
      <c r="N34" s="47"/>
      <c r="O34" s="48" t="s">
        <v>45</v>
      </c>
      <c r="P34" s="48">
        <v>1</v>
      </c>
      <c r="Q34" s="47"/>
      <c r="R34" s="49"/>
      <c r="S34" s="50">
        <v>22</v>
      </c>
      <c r="T34" s="32">
        <f t="shared" si="0"/>
        <v>0</v>
      </c>
      <c r="U34" s="32">
        <f t="shared" si="1"/>
        <v>0</v>
      </c>
      <c r="V34" s="32">
        <f t="shared" si="2"/>
        <v>0</v>
      </c>
    </row>
    <row r="35" spans="2:22" ht="30" x14ac:dyDescent="0.25">
      <c r="B35" s="21">
        <v>5</v>
      </c>
      <c r="C35" s="22" t="s">
        <v>115</v>
      </c>
      <c r="D35" s="45" t="s">
        <v>116</v>
      </c>
      <c r="E35" s="45"/>
      <c r="F35" s="21" t="s">
        <v>45</v>
      </c>
      <c r="G35" s="21">
        <v>1</v>
      </c>
      <c r="H35" s="4"/>
      <c r="I35" s="4">
        <v>1</v>
      </c>
      <c r="J35" s="4"/>
      <c r="K35" s="4"/>
      <c r="L35" s="47"/>
      <c r="M35" s="47"/>
      <c r="N35" s="47"/>
      <c r="O35" s="48" t="s">
        <v>45</v>
      </c>
      <c r="P35" s="48">
        <v>1</v>
      </c>
      <c r="Q35" s="47"/>
      <c r="R35" s="49"/>
      <c r="S35" s="50">
        <v>22</v>
      </c>
      <c r="T35" s="32">
        <f t="shared" si="0"/>
        <v>0</v>
      </c>
      <c r="U35" s="32">
        <f t="shared" si="1"/>
        <v>0</v>
      </c>
      <c r="V35" s="32">
        <f t="shared" si="2"/>
        <v>0</v>
      </c>
    </row>
    <row r="36" spans="2:22" ht="45" x14ac:dyDescent="0.25">
      <c r="B36" s="21">
        <v>6</v>
      </c>
      <c r="C36" s="22" t="s">
        <v>117</v>
      </c>
      <c r="D36" s="45" t="s">
        <v>118</v>
      </c>
      <c r="E36" s="45" t="s">
        <v>119</v>
      </c>
      <c r="F36" s="21" t="s">
        <v>45</v>
      </c>
      <c r="G36" s="21">
        <v>1</v>
      </c>
      <c r="H36" s="4"/>
      <c r="I36" s="4">
        <v>1</v>
      </c>
      <c r="J36" s="4"/>
      <c r="K36" s="4"/>
      <c r="L36" s="47"/>
      <c r="M36" s="47"/>
      <c r="N36" s="47"/>
      <c r="O36" s="48" t="s">
        <v>45</v>
      </c>
      <c r="P36" s="48">
        <v>1</v>
      </c>
      <c r="Q36" s="47"/>
      <c r="R36" s="49"/>
      <c r="S36" s="50">
        <v>22</v>
      </c>
      <c r="T36" s="32">
        <f t="shared" si="0"/>
        <v>0</v>
      </c>
      <c r="U36" s="32">
        <f t="shared" si="1"/>
        <v>0</v>
      </c>
      <c r="V36" s="32">
        <f t="shared" si="2"/>
        <v>0</v>
      </c>
    </row>
    <row r="37" spans="2:22" ht="30" x14ac:dyDescent="0.25">
      <c r="B37" s="21">
        <v>7</v>
      </c>
      <c r="C37" s="22" t="s">
        <v>120</v>
      </c>
      <c r="D37" s="45" t="s">
        <v>121</v>
      </c>
      <c r="E37" s="45" t="s">
        <v>122</v>
      </c>
      <c r="F37" s="21" t="s">
        <v>45</v>
      </c>
      <c r="G37" s="21">
        <v>2</v>
      </c>
      <c r="H37" s="4"/>
      <c r="I37" s="4"/>
      <c r="J37" s="4">
        <v>2</v>
      </c>
      <c r="K37" s="4"/>
      <c r="L37" s="47"/>
      <c r="M37" s="47"/>
      <c r="N37" s="47"/>
      <c r="O37" s="48" t="s">
        <v>45</v>
      </c>
      <c r="P37" s="48">
        <v>1</v>
      </c>
      <c r="Q37" s="47"/>
      <c r="R37" s="49"/>
      <c r="S37" s="50">
        <v>22</v>
      </c>
      <c r="T37" s="32">
        <f t="shared" si="0"/>
        <v>0</v>
      </c>
      <c r="U37" s="32">
        <f t="shared" si="1"/>
        <v>0</v>
      </c>
      <c r="V37" s="32">
        <f t="shared" si="2"/>
        <v>0</v>
      </c>
    </row>
    <row r="38" spans="2:22" ht="30" x14ac:dyDescent="0.25">
      <c r="B38" s="21">
        <v>8</v>
      </c>
      <c r="C38" s="22" t="s">
        <v>123</v>
      </c>
      <c r="D38" s="45" t="s">
        <v>124</v>
      </c>
      <c r="E38" s="45" t="s">
        <v>125</v>
      </c>
      <c r="F38" s="21" t="s">
        <v>45</v>
      </c>
      <c r="G38" s="21">
        <v>4</v>
      </c>
      <c r="H38" s="4"/>
      <c r="I38" s="4"/>
      <c r="J38" s="4">
        <v>4</v>
      </c>
      <c r="K38" s="4"/>
      <c r="L38" s="47"/>
      <c r="M38" s="47"/>
      <c r="N38" s="47"/>
      <c r="O38" s="48" t="s">
        <v>45</v>
      </c>
      <c r="P38" s="48">
        <v>1</v>
      </c>
      <c r="Q38" s="47"/>
      <c r="R38" s="49"/>
      <c r="S38" s="50">
        <v>22</v>
      </c>
      <c r="T38" s="32">
        <f t="shared" si="0"/>
        <v>0</v>
      </c>
      <c r="U38" s="32">
        <f t="shared" si="1"/>
        <v>0</v>
      </c>
      <c r="V38" s="32">
        <f t="shared" si="2"/>
        <v>0</v>
      </c>
    </row>
    <row r="39" spans="2:22" ht="45" x14ac:dyDescent="0.25">
      <c r="B39" s="21">
        <v>9</v>
      </c>
      <c r="C39" s="22" t="s">
        <v>126</v>
      </c>
      <c r="D39" s="45" t="s">
        <v>127</v>
      </c>
      <c r="E39" s="45" t="s">
        <v>128</v>
      </c>
      <c r="F39" s="21" t="s">
        <v>45</v>
      </c>
      <c r="G39" s="21">
        <v>2</v>
      </c>
      <c r="H39" s="4"/>
      <c r="I39" s="4"/>
      <c r="J39" s="4">
        <v>2</v>
      </c>
      <c r="K39" s="4"/>
      <c r="L39" s="47"/>
      <c r="M39" s="47"/>
      <c r="N39" s="47"/>
      <c r="O39" s="48" t="s">
        <v>45</v>
      </c>
      <c r="P39" s="48">
        <v>1</v>
      </c>
      <c r="Q39" s="47"/>
      <c r="R39" s="49"/>
      <c r="S39" s="50">
        <v>22</v>
      </c>
      <c r="T39" s="32">
        <f t="shared" si="0"/>
        <v>0</v>
      </c>
      <c r="U39" s="32">
        <f t="shared" si="1"/>
        <v>0</v>
      </c>
      <c r="V39" s="32">
        <f t="shared" si="2"/>
        <v>0</v>
      </c>
    </row>
    <row r="40" spans="2:22" ht="45" x14ac:dyDescent="0.25">
      <c r="B40" s="21">
        <v>10</v>
      </c>
      <c r="C40" s="22" t="s">
        <v>129</v>
      </c>
      <c r="D40" s="45" t="s">
        <v>130</v>
      </c>
      <c r="E40" s="45" t="s">
        <v>131</v>
      </c>
      <c r="F40" s="21" t="s">
        <v>45</v>
      </c>
      <c r="G40" s="21">
        <v>2</v>
      </c>
      <c r="H40" s="4"/>
      <c r="I40" s="4"/>
      <c r="J40" s="4">
        <v>2</v>
      </c>
      <c r="K40" s="4"/>
      <c r="L40" s="47"/>
      <c r="M40" s="47"/>
      <c r="N40" s="47"/>
      <c r="O40" s="48" t="s">
        <v>45</v>
      </c>
      <c r="P40" s="48">
        <v>1</v>
      </c>
      <c r="Q40" s="47"/>
      <c r="R40" s="49"/>
      <c r="S40" s="50">
        <v>22</v>
      </c>
      <c r="T40" s="32">
        <f t="shared" si="0"/>
        <v>0</v>
      </c>
      <c r="U40" s="32">
        <f t="shared" si="1"/>
        <v>0</v>
      </c>
      <c r="V40" s="32">
        <f t="shared" si="2"/>
        <v>0</v>
      </c>
    </row>
    <row r="41" spans="2:22" ht="45" x14ac:dyDescent="0.25">
      <c r="B41" s="21">
        <v>11</v>
      </c>
      <c r="C41" s="22" t="s">
        <v>132</v>
      </c>
      <c r="D41" s="45" t="s">
        <v>133</v>
      </c>
      <c r="E41" s="45" t="s">
        <v>134</v>
      </c>
      <c r="F41" s="21" t="s">
        <v>45</v>
      </c>
      <c r="G41" s="21">
        <v>1</v>
      </c>
      <c r="H41" s="4"/>
      <c r="I41" s="4"/>
      <c r="J41" s="4">
        <v>1</v>
      </c>
      <c r="K41" s="4"/>
      <c r="L41" s="47"/>
      <c r="M41" s="47"/>
      <c r="N41" s="47"/>
      <c r="O41" s="48" t="s">
        <v>45</v>
      </c>
      <c r="P41" s="48">
        <v>1</v>
      </c>
      <c r="Q41" s="47"/>
      <c r="R41" s="49"/>
      <c r="S41" s="50">
        <v>22</v>
      </c>
      <c r="T41" s="32">
        <f t="shared" si="0"/>
        <v>0</v>
      </c>
      <c r="U41" s="32">
        <f t="shared" si="1"/>
        <v>0</v>
      </c>
      <c r="V41" s="32">
        <f t="shared" si="2"/>
        <v>0</v>
      </c>
    </row>
    <row r="42" spans="2:22" ht="30" x14ac:dyDescent="0.25">
      <c r="B42" s="21">
        <v>12</v>
      </c>
      <c r="C42" s="22" t="s">
        <v>135</v>
      </c>
      <c r="D42" s="45" t="s">
        <v>136</v>
      </c>
      <c r="E42" s="45" t="s">
        <v>137</v>
      </c>
      <c r="F42" s="21" t="s">
        <v>45</v>
      </c>
      <c r="G42" s="21">
        <v>2</v>
      </c>
      <c r="H42" s="4"/>
      <c r="I42" s="4"/>
      <c r="J42" s="4">
        <v>2</v>
      </c>
      <c r="K42" s="4"/>
      <c r="L42" s="47"/>
      <c r="M42" s="47"/>
      <c r="N42" s="47"/>
      <c r="O42" s="48" t="s">
        <v>45</v>
      </c>
      <c r="P42" s="48">
        <v>1</v>
      </c>
      <c r="Q42" s="47"/>
      <c r="R42" s="49"/>
      <c r="S42" s="50">
        <v>22</v>
      </c>
      <c r="T42" s="32">
        <f t="shared" si="0"/>
        <v>0</v>
      </c>
      <c r="U42" s="32">
        <f t="shared" si="1"/>
        <v>0</v>
      </c>
      <c r="V42" s="32">
        <f t="shared" si="2"/>
        <v>0</v>
      </c>
    </row>
    <row r="43" spans="2:22" ht="45" x14ac:dyDescent="0.25">
      <c r="B43" s="21">
        <v>13</v>
      </c>
      <c r="C43" s="22" t="s">
        <v>138</v>
      </c>
      <c r="D43" s="45" t="s">
        <v>139</v>
      </c>
      <c r="E43" s="45" t="s">
        <v>140</v>
      </c>
      <c r="F43" s="21" t="s">
        <v>45</v>
      </c>
      <c r="G43" s="21">
        <v>4</v>
      </c>
      <c r="H43" s="4"/>
      <c r="I43" s="4"/>
      <c r="J43" s="4">
        <v>4</v>
      </c>
      <c r="K43" s="4"/>
      <c r="L43" s="47"/>
      <c r="M43" s="47"/>
      <c r="N43" s="47"/>
      <c r="O43" s="48" t="s">
        <v>45</v>
      </c>
      <c r="P43" s="48">
        <v>1</v>
      </c>
      <c r="Q43" s="47"/>
      <c r="R43" s="49"/>
      <c r="S43" s="50">
        <v>22</v>
      </c>
      <c r="T43" s="32">
        <f t="shared" si="0"/>
        <v>0</v>
      </c>
      <c r="U43" s="32">
        <f t="shared" si="1"/>
        <v>0</v>
      </c>
      <c r="V43" s="32">
        <f t="shared" si="2"/>
        <v>0</v>
      </c>
    </row>
    <row r="44" spans="2:22" ht="30" x14ac:dyDescent="0.25">
      <c r="B44" s="21">
        <v>14</v>
      </c>
      <c r="C44" s="22" t="s">
        <v>141</v>
      </c>
      <c r="D44" s="45" t="s">
        <v>142</v>
      </c>
      <c r="E44" s="45" t="s">
        <v>143</v>
      </c>
      <c r="F44" s="21" t="s">
        <v>45</v>
      </c>
      <c r="G44" s="21">
        <v>2</v>
      </c>
      <c r="H44" s="4"/>
      <c r="I44" s="4"/>
      <c r="J44" s="4">
        <v>2</v>
      </c>
      <c r="K44" s="4"/>
      <c r="L44" s="47"/>
      <c r="M44" s="47"/>
      <c r="N44" s="47"/>
      <c r="O44" s="48" t="s">
        <v>45</v>
      </c>
      <c r="P44" s="48">
        <v>1</v>
      </c>
      <c r="Q44" s="47"/>
      <c r="R44" s="49"/>
      <c r="S44" s="50">
        <v>22</v>
      </c>
      <c r="T44" s="32">
        <f t="shared" si="0"/>
        <v>0</v>
      </c>
      <c r="U44" s="32">
        <f t="shared" si="1"/>
        <v>0</v>
      </c>
      <c r="V44" s="32">
        <f t="shared" si="2"/>
        <v>0</v>
      </c>
    </row>
    <row r="45" spans="2:22" ht="45" x14ac:dyDescent="0.25">
      <c r="B45" s="21">
        <v>15</v>
      </c>
      <c r="C45" s="22" t="s">
        <v>144</v>
      </c>
      <c r="D45" s="45" t="s">
        <v>145</v>
      </c>
      <c r="E45" s="45" t="s">
        <v>146</v>
      </c>
      <c r="F45" s="21" t="s">
        <v>45</v>
      </c>
      <c r="G45" s="21">
        <v>2</v>
      </c>
      <c r="H45" s="4"/>
      <c r="I45" s="4"/>
      <c r="J45" s="4">
        <v>2</v>
      </c>
      <c r="K45" s="4"/>
      <c r="L45" s="47"/>
      <c r="M45" s="47"/>
      <c r="N45" s="47"/>
      <c r="O45" s="48" t="s">
        <v>45</v>
      </c>
      <c r="P45" s="48">
        <v>1</v>
      </c>
      <c r="Q45" s="47"/>
      <c r="R45" s="49"/>
      <c r="S45" s="50">
        <v>22</v>
      </c>
      <c r="T45" s="32">
        <f t="shared" si="0"/>
        <v>0</v>
      </c>
      <c r="U45" s="32">
        <f t="shared" si="1"/>
        <v>0</v>
      </c>
      <c r="V45" s="32">
        <f t="shared" si="2"/>
        <v>0</v>
      </c>
    </row>
    <row r="46" spans="2:22" ht="30" x14ac:dyDescent="0.25">
      <c r="B46" s="21">
        <v>16</v>
      </c>
      <c r="C46" s="22" t="s">
        <v>147</v>
      </c>
      <c r="D46" s="45" t="s">
        <v>148</v>
      </c>
      <c r="E46" s="45" t="s">
        <v>149</v>
      </c>
      <c r="F46" s="21" t="s">
        <v>45</v>
      </c>
      <c r="G46" s="21">
        <v>2</v>
      </c>
      <c r="H46" s="4"/>
      <c r="I46" s="4"/>
      <c r="J46" s="4">
        <v>2</v>
      </c>
      <c r="K46" s="4"/>
      <c r="L46" s="47"/>
      <c r="M46" s="47"/>
      <c r="N46" s="47"/>
      <c r="O46" s="48" t="s">
        <v>45</v>
      </c>
      <c r="P46" s="48">
        <v>1</v>
      </c>
      <c r="Q46" s="47"/>
      <c r="R46" s="49"/>
      <c r="S46" s="50">
        <v>22</v>
      </c>
      <c r="T46" s="32">
        <f t="shared" si="0"/>
        <v>0</v>
      </c>
      <c r="U46" s="32">
        <f t="shared" si="1"/>
        <v>0</v>
      </c>
      <c r="V46" s="32">
        <f t="shared" si="2"/>
        <v>0</v>
      </c>
    </row>
    <row r="47" spans="2:22" ht="30" x14ac:dyDescent="0.25">
      <c r="B47" s="21">
        <v>17</v>
      </c>
      <c r="C47" s="22" t="s">
        <v>150</v>
      </c>
      <c r="D47" s="45" t="s">
        <v>151</v>
      </c>
      <c r="E47" s="45" t="s">
        <v>152</v>
      </c>
      <c r="F47" s="21" t="s">
        <v>45</v>
      </c>
      <c r="G47" s="21">
        <v>2</v>
      </c>
      <c r="H47" s="4"/>
      <c r="I47" s="4"/>
      <c r="J47" s="4">
        <v>2</v>
      </c>
      <c r="K47" s="4"/>
      <c r="L47" s="47"/>
      <c r="M47" s="47"/>
      <c r="N47" s="47"/>
      <c r="O47" s="48" t="s">
        <v>45</v>
      </c>
      <c r="P47" s="48">
        <v>1</v>
      </c>
      <c r="Q47" s="47"/>
      <c r="R47" s="49"/>
      <c r="S47" s="50">
        <v>22</v>
      </c>
      <c r="T47" s="32">
        <f t="shared" si="0"/>
        <v>0</v>
      </c>
      <c r="U47" s="32">
        <f t="shared" si="1"/>
        <v>0</v>
      </c>
      <c r="V47" s="32">
        <f t="shared" si="2"/>
        <v>0</v>
      </c>
    </row>
    <row r="48" spans="2:22" ht="45" x14ac:dyDescent="0.25">
      <c r="B48" s="21">
        <v>18</v>
      </c>
      <c r="C48" s="22" t="s">
        <v>153</v>
      </c>
      <c r="D48" s="45" t="s">
        <v>154</v>
      </c>
      <c r="E48" s="45" t="s">
        <v>155</v>
      </c>
      <c r="F48" s="21" t="s">
        <v>45</v>
      </c>
      <c r="G48" s="21">
        <v>2</v>
      </c>
      <c r="H48" s="4"/>
      <c r="I48" s="4"/>
      <c r="J48" s="4">
        <v>2</v>
      </c>
      <c r="K48" s="4"/>
      <c r="L48" s="47"/>
      <c r="M48" s="47"/>
      <c r="N48" s="47"/>
      <c r="O48" s="48" t="s">
        <v>45</v>
      </c>
      <c r="P48" s="48">
        <v>1</v>
      </c>
      <c r="Q48" s="47"/>
      <c r="R48" s="49"/>
      <c r="S48" s="50">
        <v>22</v>
      </c>
      <c r="T48" s="32">
        <f t="shared" si="0"/>
        <v>0</v>
      </c>
      <c r="U48" s="32">
        <f t="shared" si="1"/>
        <v>0</v>
      </c>
      <c r="V48" s="32">
        <f t="shared" si="2"/>
        <v>0</v>
      </c>
    </row>
    <row r="49" spans="2:22" ht="30" x14ac:dyDescent="0.25">
      <c r="B49" s="21">
        <v>19</v>
      </c>
      <c r="C49" s="22" t="s">
        <v>156</v>
      </c>
      <c r="D49" s="45" t="s">
        <v>157</v>
      </c>
      <c r="E49" s="45" t="s">
        <v>158</v>
      </c>
      <c r="F49" s="21" t="s">
        <v>45</v>
      </c>
      <c r="G49" s="21">
        <v>2</v>
      </c>
      <c r="H49" s="4"/>
      <c r="I49" s="4"/>
      <c r="J49" s="4">
        <v>2</v>
      </c>
      <c r="K49" s="4"/>
      <c r="L49" s="47"/>
      <c r="M49" s="47"/>
      <c r="N49" s="47"/>
      <c r="O49" s="48" t="s">
        <v>45</v>
      </c>
      <c r="P49" s="48">
        <v>1</v>
      </c>
      <c r="Q49" s="47"/>
      <c r="R49" s="49"/>
      <c r="S49" s="50">
        <v>22</v>
      </c>
      <c r="T49" s="32">
        <f t="shared" si="0"/>
        <v>0</v>
      </c>
      <c r="U49" s="32">
        <f t="shared" si="1"/>
        <v>0</v>
      </c>
      <c r="V49" s="32">
        <f t="shared" si="2"/>
        <v>0</v>
      </c>
    </row>
    <row r="50" spans="2:22" ht="60" x14ac:dyDescent="0.25">
      <c r="B50" s="21">
        <v>20</v>
      </c>
      <c r="C50" s="22" t="s">
        <v>159</v>
      </c>
      <c r="D50" s="45" t="s">
        <v>160</v>
      </c>
      <c r="E50" s="45"/>
      <c r="F50" s="21" t="s">
        <v>45</v>
      </c>
      <c r="G50" s="21">
        <v>1</v>
      </c>
      <c r="H50" s="4"/>
      <c r="I50" s="4"/>
      <c r="J50" s="4">
        <v>1</v>
      </c>
      <c r="K50" s="4"/>
      <c r="L50" s="47"/>
      <c r="M50" s="47"/>
      <c r="N50" s="47"/>
      <c r="O50" s="48" t="s">
        <v>45</v>
      </c>
      <c r="P50" s="48">
        <v>1</v>
      </c>
      <c r="Q50" s="47"/>
      <c r="R50" s="49"/>
      <c r="S50" s="50">
        <v>22</v>
      </c>
      <c r="T50" s="32">
        <f t="shared" si="0"/>
        <v>0</v>
      </c>
      <c r="U50" s="32">
        <f t="shared" si="1"/>
        <v>0</v>
      </c>
      <c r="V50" s="32">
        <f t="shared" si="2"/>
        <v>0</v>
      </c>
    </row>
    <row r="51" spans="2:22" ht="45" x14ac:dyDescent="0.25">
      <c r="B51" s="21">
        <v>21</v>
      </c>
      <c r="C51" s="22" t="s">
        <v>161</v>
      </c>
      <c r="D51" s="45" t="s">
        <v>162</v>
      </c>
      <c r="E51" s="45" t="s">
        <v>163</v>
      </c>
      <c r="F51" s="21" t="s">
        <v>45</v>
      </c>
      <c r="G51" s="21">
        <v>1</v>
      </c>
      <c r="H51" s="4"/>
      <c r="I51" s="4"/>
      <c r="J51" s="4">
        <v>1</v>
      </c>
      <c r="K51" s="4"/>
      <c r="L51" s="47"/>
      <c r="M51" s="47"/>
      <c r="N51" s="47"/>
      <c r="O51" s="48" t="s">
        <v>45</v>
      </c>
      <c r="P51" s="48">
        <v>1</v>
      </c>
      <c r="Q51" s="47"/>
      <c r="R51" s="49"/>
      <c r="S51" s="50">
        <v>22</v>
      </c>
      <c r="T51" s="32">
        <f t="shared" si="0"/>
        <v>0</v>
      </c>
      <c r="U51" s="32">
        <f t="shared" si="1"/>
        <v>0</v>
      </c>
      <c r="V51" s="32">
        <f t="shared" si="2"/>
        <v>0</v>
      </c>
    </row>
    <row r="52" spans="2:22" x14ac:dyDescent="0.25">
      <c r="B52" s="21">
        <v>22</v>
      </c>
      <c r="C52" s="22" t="s">
        <v>164</v>
      </c>
      <c r="D52" s="45" t="s">
        <v>165</v>
      </c>
      <c r="E52" s="45" t="s">
        <v>166</v>
      </c>
      <c r="F52" s="21" t="s">
        <v>45</v>
      </c>
      <c r="G52" s="21">
        <v>2</v>
      </c>
      <c r="H52" s="4"/>
      <c r="I52" s="4"/>
      <c r="J52" s="4">
        <v>2</v>
      </c>
      <c r="K52" s="4"/>
      <c r="L52" s="47"/>
      <c r="M52" s="47"/>
      <c r="N52" s="47"/>
      <c r="O52" s="48" t="s">
        <v>45</v>
      </c>
      <c r="P52" s="48">
        <v>1</v>
      </c>
      <c r="Q52" s="47"/>
      <c r="R52" s="49"/>
      <c r="S52" s="50">
        <v>22</v>
      </c>
      <c r="T52" s="32">
        <f t="shared" si="0"/>
        <v>0</v>
      </c>
      <c r="U52" s="32">
        <f t="shared" si="1"/>
        <v>0</v>
      </c>
      <c r="V52" s="32">
        <f t="shared" si="2"/>
        <v>0</v>
      </c>
    </row>
    <row r="53" spans="2:22" x14ac:dyDescent="0.25">
      <c r="B53" s="21">
        <v>23</v>
      </c>
      <c r="C53" s="22" t="s">
        <v>167</v>
      </c>
      <c r="D53" s="45" t="s">
        <v>168</v>
      </c>
      <c r="E53" s="45" t="s">
        <v>169</v>
      </c>
      <c r="F53" s="21" t="s">
        <v>45</v>
      </c>
      <c r="G53" s="21">
        <v>1</v>
      </c>
      <c r="H53" s="4"/>
      <c r="I53" s="4"/>
      <c r="J53" s="4">
        <v>1</v>
      </c>
      <c r="K53" s="4"/>
      <c r="L53" s="47"/>
      <c r="M53" s="47"/>
      <c r="N53" s="47"/>
      <c r="O53" s="48" t="s">
        <v>45</v>
      </c>
      <c r="P53" s="48">
        <v>1</v>
      </c>
      <c r="Q53" s="47"/>
      <c r="R53" s="49"/>
      <c r="S53" s="50">
        <v>22</v>
      </c>
      <c r="T53" s="32">
        <f t="shared" si="0"/>
        <v>0</v>
      </c>
      <c r="U53" s="32">
        <f t="shared" si="1"/>
        <v>0</v>
      </c>
      <c r="V53" s="32">
        <f t="shared" si="2"/>
        <v>0</v>
      </c>
    </row>
    <row r="54" spans="2:22" ht="30" x14ac:dyDescent="0.25">
      <c r="B54" s="21">
        <v>24</v>
      </c>
      <c r="C54" s="22" t="s">
        <v>170</v>
      </c>
      <c r="D54" s="45" t="s">
        <v>171</v>
      </c>
      <c r="E54" s="45" t="s">
        <v>172</v>
      </c>
      <c r="F54" s="21" t="s">
        <v>45</v>
      </c>
      <c r="G54" s="21">
        <v>1</v>
      </c>
      <c r="H54" s="4"/>
      <c r="I54" s="4"/>
      <c r="J54" s="4">
        <v>1</v>
      </c>
      <c r="K54" s="4"/>
      <c r="L54" s="47"/>
      <c r="M54" s="47"/>
      <c r="N54" s="47"/>
      <c r="O54" s="48" t="s">
        <v>45</v>
      </c>
      <c r="P54" s="48">
        <v>1</v>
      </c>
      <c r="Q54" s="47"/>
      <c r="R54" s="49"/>
      <c r="S54" s="50">
        <v>22</v>
      </c>
      <c r="T54" s="32">
        <f t="shared" si="0"/>
        <v>0</v>
      </c>
      <c r="U54" s="32">
        <f t="shared" si="1"/>
        <v>0</v>
      </c>
      <c r="V54" s="32">
        <f t="shared" si="2"/>
        <v>0</v>
      </c>
    </row>
    <row r="55" spans="2:22" ht="45" x14ac:dyDescent="0.25">
      <c r="B55" s="21">
        <v>25</v>
      </c>
      <c r="C55" s="22" t="s">
        <v>173</v>
      </c>
      <c r="D55" s="45" t="s">
        <v>174</v>
      </c>
      <c r="E55" s="45" t="s">
        <v>175</v>
      </c>
      <c r="F55" s="21" t="s">
        <v>45</v>
      </c>
      <c r="G55" s="21">
        <v>2</v>
      </c>
      <c r="H55" s="4"/>
      <c r="I55" s="4"/>
      <c r="J55" s="4">
        <v>2</v>
      </c>
      <c r="K55" s="4"/>
      <c r="L55" s="47"/>
      <c r="M55" s="47"/>
      <c r="N55" s="47"/>
      <c r="O55" s="48" t="s">
        <v>45</v>
      </c>
      <c r="P55" s="48">
        <v>1</v>
      </c>
      <c r="Q55" s="47"/>
      <c r="R55" s="49"/>
      <c r="S55" s="50">
        <v>22</v>
      </c>
      <c r="T55" s="32">
        <f t="shared" si="0"/>
        <v>0</v>
      </c>
      <c r="U55" s="32">
        <f t="shared" si="1"/>
        <v>0</v>
      </c>
      <c r="V55" s="32">
        <f t="shared" si="2"/>
        <v>0</v>
      </c>
    </row>
    <row r="56" spans="2:22" ht="30" x14ac:dyDescent="0.25">
      <c r="B56" s="21">
        <v>26</v>
      </c>
      <c r="C56" s="22" t="s">
        <v>176</v>
      </c>
      <c r="D56" s="45" t="s">
        <v>177</v>
      </c>
      <c r="E56" s="45" t="s">
        <v>178</v>
      </c>
      <c r="F56" s="21" t="s">
        <v>45</v>
      </c>
      <c r="G56" s="21">
        <v>1</v>
      </c>
      <c r="H56" s="4"/>
      <c r="I56" s="4"/>
      <c r="J56" s="4">
        <v>1</v>
      </c>
      <c r="K56" s="4"/>
      <c r="L56" s="47"/>
      <c r="M56" s="47"/>
      <c r="N56" s="47"/>
      <c r="O56" s="48" t="s">
        <v>45</v>
      </c>
      <c r="P56" s="48">
        <v>1</v>
      </c>
      <c r="Q56" s="47"/>
      <c r="R56" s="49"/>
      <c r="S56" s="50">
        <v>22</v>
      </c>
      <c r="T56" s="32">
        <f t="shared" si="0"/>
        <v>0</v>
      </c>
      <c r="U56" s="32">
        <f t="shared" si="1"/>
        <v>0</v>
      </c>
      <c r="V56" s="32">
        <f t="shared" si="2"/>
        <v>0</v>
      </c>
    </row>
    <row r="57" spans="2:22" ht="30" x14ac:dyDescent="0.25">
      <c r="B57" s="21">
        <v>27</v>
      </c>
      <c r="C57" s="22" t="s">
        <v>179</v>
      </c>
      <c r="D57" s="45" t="s">
        <v>180</v>
      </c>
      <c r="E57" s="45" t="s">
        <v>181</v>
      </c>
      <c r="F57" s="21" t="s">
        <v>45</v>
      </c>
      <c r="G57" s="21">
        <v>2</v>
      </c>
      <c r="H57" s="4"/>
      <c r="I57" s="4"/>
      <c r="J57" s="4">
        <v>2</v>
      </c>
      <c r="K57" s="4"/>
      <c r="L57" s="47"/>
      <c r="M57" s="47"/>
      <c r="N57" s="47"/>
      <c r="O57" s="48" t="s">
        <v>45</v>
      </c>
      <c r="P57" s="48">
        <v>1</v>
      </c>
      <c r="Q57" s="47"/>
      <c r="R57" s="49"/>
      <c r="S57" s="50">
        <v>22</v>
      </c>
      <c r="T57" s="32">
        <f t="shared" si="0"/>
        <v>0</v>
      </c>
      <c r="U57" s="32">
        <f t="shared" si="1"/>
        <v>0</v>
      </c>
      <c r="V57" s="32">
        <f t="shared" si="2"/>
        <v>0</v>
      </c>
    </row>
    <row r="58" spans="2:22" ht="30" x14ac:dyDescent="0.25">
      <c r="B58" s="21">
        <v>28</v>
      </c>
      <c r="C58" s="22" t="s">
        <v>182</v>
      </c>
      <c r="D58" s="45" t="s">
        <v>183</v>
      </c>
      <c r="E58" s="45" t="s">
        <v>184</v>
      </c>
      <c r="F58" s="21" t="s">
        <v>45</v>
      </c>
      <c r="G58" s="21">
        <v>1</v>
      </c>
      <c r="H58" s="4"/>
      <c r="I58" s="4"/>
      <c r="J58" s="4">
        <v>1</v>
      </c>
      <c r="K58" s="4"/>
      <c r="L58" s="47"/>
      <c r="M58" s="47"/>
      <c r="N58" s="47"/>
      <c r="O58" s="48" t="s">
        <v>45</v>
      </c>
      <c r="P58" s="48">
        <v>1</v>
      </c>
      <c r="Q58" s="47"/>
      <c r="R58" s="49"/>
      <c r="S58" s="50">
        <v>22</v>
      </c>
      <c r="T58" s="32">
        <f t="shared" si="0"/>
        <v>0</v>
      </c>
      <c r="U58" s="32">
        <f t="shared" si="1"/>
        <v>0</v>
      </c>
      <c r="V58" s="32">
        <f t="shared" si="2"/>
        <v>0</v>
      </c>
    </row>
    <row r="59" spans="2:22" x14ac:dyDescent="0.25">
      <c r="B59" s="21">
        <v>29</v>
      </c>
      <c r="C59" s="22" t="s">
        <v>185</v>
      </c>
      <c r="D59" s="45" t="s">
        <v>186</v>
      </c>
      <c r="E59" s="45" t="s">
        <v>187</v>
      </c>
      <c r="F59" s="21" t="s">
        <v>45</v>
      </c>
      <c r="G59" s="21">
        <v>1</v>
      </c>
      <c r="H59" s="4"/>
      <c r="I59" s="4"/>
      <c r="J59" s="4">
        <v>1</v>
      </c>
      <c r="K59" s="4"/>
      <c r="L59" s="47"/>
      <c r="M59" s="47"/>
      <c r="N59" s="47"/>
      <c r="O59" s="48" t="s">
        <v>45</v>
      </c>
      <c r="P59" s="48">
        <v>1</v>
      </c>
      <c r="Q59" s="47"/>
      <c r="R59" s="49"/>
      <c r="S59" s="50">
        <v>22</v>
      </c>
      <c r="T59" s="32">
        <f t="shared" si="0"/>
        <v>0</v>
      </c>
      <c r="U59" s="32">
        <f t="shared" si="1"/>
        <v>0</v>
      </c>
      <c r="V59" s="32">
        <f t="shared" si="2"/>
        <v>0</v>
      </c>
    </row>
    <row r="60" spans="2:22" x14ac:dyDescent="0.25">
      <c r="B60" s="21">
        <v>30</v>
      </c>
      <c r="C60" s="22" t="s">
        <v>188</v>
      </c>
      <c r="D60" s="45" t="s">
        <v>189</v>
      </c>
      <c r="E60" s="45" t="s">
        <v>190</v>
      </c>
      <c r="F60" s="21" t="s">
        <v>45</v>
      </c>
      <c r="G60" s="21">
        <v>1</v>
      </c>
      <c r="H60" s="4"/>
      <c r="I60" s="4"/>
      <c r="J60" s="4">
        <v>1</v>
      </c>
      <c r="K60" s="4"/>
      <c r="L60" s="47"/>
      <c r="M60" s="47"/>
      <c r="N60" s="47"/>
      <c r="O60" s="48" t="s">
        <v>45</v>
      </c>
      <c r="P60" s="48">
        <v>1</v>
      </c>
      <c r="Q60" s="47"/>
      <c r="R60" s="49"/>
      <c r="S60" s="50">
        <v>22</v>
      </c>
      <c r="T60" s="32">
        <f t="shared" si="0"/>
        <v>0</v>
      </c>
      <c r="U60" s="32">
        <f t="shared" si="1"/>
        <v>0</v>
      </c>
      <c r="V60" s="32">
        <f t="shared" si="2"/>
        <v>0</v>
      </c>
    </row>
    <row r="61" spans="2:22" x14ac:dyDescent="0.25">
      <c r="B61" s="21">
        <v>31</v>
      </c>
      <c r="C61" s="22" t="s">
        <v>191</v>
      </c>
      <c r="D61" s="45" t="s">
        <v>192</v>
      </c>
      <c r="E61" s="45" t="s">
        <v>193</v>
      </c>
      <c r="F61" s="21" t="s">
        <v>45</v>
      </c>
      <c r="G61" s="21">
        <v>1</v>
      </c>
      <c r="H61" s="4"/>
      <c r="I61" s="4"/>
      <c r="J61" s="4">
        <v>1</v>
      </c>
      <c r="K61" s="4"/>
      <c r="L61" s="47"/>
      <c r="M61" s="47"/>
      <c r="N61" s="47"/>
      <c r="O61" s="48" t="s">
        <v>45</v>
      </c>
      <c r="P61" s="48">
        <v>1</v>
      </c>
      <c r="Q61" s="47"/>
      <c r="R61" s="49"/>
      <c r="S61" s="50">
        <v>22</v>
      </c>
      <c r="T61" s="32">
        <f t="shared" si="0"/>
        <v>0</v>
      </c>
      <c r="U61" s="32">
        <f t="shared" si="1"/>
        <v>0</v>
      </c>
      <c r="V61" s="32">
        <f t="shared" si="2"/>
        <v>0</v>
      </c>
    </row>
    <row r="62" spans="2:22" x14ac:dyDescent="0.25">
      <c r="B62" s="21">
        <v>32</v>
      </c>
      <c r="C62" s="22" t="s">
        <v>194</v>
      </c>
      <c r="D62" s="45" t="s">
        <v>195</v>
      </c>
      <c r="E62" s="45" t="s">
        <v>196</v>
      </c>
      <c r="F62" s="21" t="s">
        <v>45</v>
      </c>
      <c r="G62" s="21">
        <v>1</v>
      </c>
      <c r="H62" s="4"/>
      <c r="I62" s="4"/>
      <c r="J62" s="4">
        <v>1</v>
      </c>
      <c r="K62" s="4"/>
      <c r="L62" s="47"/>
      <c r="M62" s="47"/>
      <c r="N62" s="47"/>
      <c r="O62" s="48" t="s">
        <v>45</v>
      </c>
      <c r="P62" s="48">
        <v>1</v>
      </c>
      <c r="Q62" s="47"/>
      <c r="R62" s="49"/>
      <c r="S62" s="50">
        <v>22</v>
      </c>
      <c r="T62" s="32">
        <f t="shared" si="0"/>
        <v>0</v>
      </c>
      <c r="U62" s="32">
        <f t="shared" si="1"/>
        <v>0</v>
      </c>
      <c r="V62" s="32">
        <f t="shared" si="2"/>
        <v>0</v>
      </c>
    </row>
    <row r="63" spans="2:22" ht="30" x14ac:dyDescent="0.25">
      <c r="B63" s="21">
        <v>33</v>
      </c>
      <c r="C63" s="22" t="s">
        <v>197</v>
      </c>
      <c r="D63" s="45" t="s">
        <v>198</v>
      </c>
      <c r="E63" s="45" t="s">
        <v>199</v>
      </c>
      <c r="F63" s="21" t="s">
        <v>45</v>
      </c>
      <c r="G63" s="21">
        <v>1</v>
      </c>
      <c r="H63" s="4"/>
      <c r="I63" s="4"/>
      <c r="J63" s="4">
        <v>1</v>
      </c>
      <c r="K63" s="4"/>
      <c r="L63" s="47"/>
      <c r="M63" s="47"/>
      <c r="N63" s="47"/>
      <c r="O63" s="48" t="s">
        <v>45</v>
      </c>
      <c r="P63" s="48">
        <v>1</v>
      </c>
      <c r="Q63" s="47"/>
      <c r="R63" s="49"/>
      <c r="S63" s="50">
        <v>22</v>
      </c>
      <c r="T63" s="32">
        <f t="shared" ref="T63:T84" si="3">(N63*R63)</f>
        <v>0</v>
      </c>
      <c r="U63" s="32">
        <f t="shared" ref="U63:U94" si="4">IF(S63="Без НДС","Без НДС",S63/100*T63)</f>
        <v>0</v>
      </c>
      <c r="V63" s="32">
        <f t="shared" ref="V63:V94" si="5">IF(S63="Без НДС",T63,U63+T63)</f>
        <v>0</v>
      </c>
    </row>
    <row r="64" spans="2:22" ht="30" x14ac:dyDescent="0.25">
      <c r="B64" s="21">
        <v>34</v>
      </c>
      <c r="C64" s="22" t="s">
        <v>200</v>
      </c>
      <c r="D64" s="45" t="s">
        <v>201</v>
      </c>
      <c r="E64" s="45" t="s">
        <v>202</v>
      </c>
      <c r="F64" s="21" t="s">
        <v>45</v>
      </c>
      <c r="G64" s="21">
        <v>1</v>
      </c>
      <c r="H64" s="4"/>
      <c r="I64" s="4"/>
      <c r="J64" s="4">
        <v>1</v>
      </c>
      <c r="K64" s="4"/>
      <c r="L64" s="47"/>
      <c r="M64" s="47"/>
      <c r="N64" s="47"/>
      <c r="O64" s="48" t="s">
        <v>45</v>
      </c>
      <c r="P64" s="48">
        <v>1</v>
      </c>
      <c r="Q64" s="47"/>
      <c r="R64" s="49"/>
      <c r="S64" s="50">
        <v>22</v>
      </c>
      <c r="T64" s="32">
        <f t="shared" si="3"/>
        <v>0</v>
      </c>
      <c r="U64" s="32">
        <f t="shared" si="4"/>
        <v>0</v>
      </c>
      <c r="V64" s="32">
        <f t="shared" si="5"/>
        <v>0</v>
      </c>
    </row>
    <row r="65" spans="2:22" ht="30" x14ac:dyDescent="0.25">
      <c r="B65" s="21">
        <v>35</v>
      </c>
      <c r="C65" s="22" t="s">
        <v>203</v>
      </c>
      <c r="D65" s="45" t="s">
        <v>204</v>
      </c>
      <c r="E65" s="45" t="s">
        <v>205</v>
      </c>
      <c r="F65" s="21" t="s">
        <v>45</v>
      </c>
      <c r="G65" s="21">
        <v>1</v>
      </c>
      <c r="H65" s="4"/>
      <c r="I65" s="4"/>
      <c r="J65" s="4">
        <v>1</v>
      </c>
      <c r="K65" s="4"/>
      <c r="L65" s="47"/>
      <c r="M65" s="47"/>
      <c r="N65" s="47"/>
      <c r="O65" s="48" t="s">
        <v>45</v>
      </c>
      <c r="P65" s="48">
        <v>1</v>
      </c>
      <c r="Q65" s="47"/>
      <c r="R65" s="49"/>
      <c r="S65" s="50">
        <v>22</v>
      </c>
      <c r="T65" s="32">
        <f t="shared" si="3"/>
        <v>0</v>
      </c>
      <c r="U65" s="32">
        <f t="shared" si="4"/>
        <v>0</v>
      </c>
      <c r="V65" s="32">
        <f t="shared" si="5"/>
        <v>0</v>
      </c>
    </row>
    <row r="66" spans="2:22" ht="45" x14ac:dyDescent="0.25">
      <c r="B66" s="21">
        <v>36</v>
      </c>
      <c r="C66" s="22" t="s">
        <v>206</v>
      </c>
      <c r="D66" s="45" t="s">
        <v>207</v>
      </c>
      <c r="E66" s="45" t="s">
        <v>208</v>
      </c>
      <c r="F66" s="21" t="s">
        <v>45</v>
      </c>
      <c r="G66" s="21">
        <v>2</v>
      </c>
      <c r="H66" s="4"/>
      <c r="I66" s="4"/>
      <c r="J66" s="4">
        <v>2</v>
      </c>
      <c r="K66" s="4"/>
      <c r="L66" s="47"/>
      <c r="M66" s="47"/>
      <c r="N66" s="47"/>
      <c r="O66" s="48" t="s">
        <v>45</v>
      </c>
      <c r="P66" s="48">
        <v>1</v>
      </c>
      <c r="Q66" s="47"/>
      <c r="R66" s="49"/>
      <c r="S66" s="50">
        <v>22</v>
      </c>
      <c r="T66" s="32">
        <f t="shared" si="3"/>
        <v>0</v>
      </c>
      <c r="U66" s="32">
        <f t="shared" si="4"/>
        <v>0</v>
      </c>
      <c r="V66" s="32">
        <f t="shared" si="5"/>
        <v>0</v>
      </c>
    </row>
    <row r="67" spans="2:22" ht="30" x14ac:dyDescent="0.25">
      <c r="B67" s="21">
        <v>37</v>
      </c>
      <c r="C67" s="22" t="s">
        <v>209</v>
      </c>
      <c r="D67" s="45" t="s">
        <v>210</v>
      </c>
      <c r="E67" s="46">
        <v>642011</v>
      </c>
      <c r="F67" s="21" t="s">
        <v>45</v>
      </c>
      <c r="G67" s="21">
        <v>2</v>
      </c>
      <c r="H67" s="4"/>
      <c r="I67" s="4"/>
      <c r="J67" s="4">
        <v>2</v>
      </c>
      <c r="K67" s="4"/>
      <c r="L67" s="47"/>
      <c r="M67" s="47"/>
      <c r="N67" s="47"/>
      <c r="O67" s="48" t="s">
        <v>45</v>
      </c>
      <c r="P67" s="48">
        <v>1</v>
      </c>
      <c r="Q67" s="47"/>
      <c r="R67" s="49"/>
      <c r="S67" s="50">
        <v>22</v>
      </c>
      <c r="T67" s="32">
        <f t="shared" si="3"/>
        <v>0</v>
      </c>
      <c r="U67" s="32">
        <f t="shared" si="4"/>
        <v>0</v>
      </c>
      <c r="V67" s="32">
        <f t="shared" si="5"/>
        <v>0</v>
      </c>
    </row>
    <row r="68" spans="2:22" ht="30" x14ac:dyDescent="0.25">
      <c r="B68" s="21">
        <v>38</v>
      </c>
      <c r="C68" s="22" t="s">
        <v>211</v>
      </c>
      <c r="D68" s="45" t="s">
        <v>212</v>
      </c>
      <c r="E68" s="45" t="s">
        <v>213</v>
      </c>
      <c r="F68" s="21" t="s">
        <v>45</v>
      </c>
      <c r="G68" s="21">
        <v>2</v>
      </c>
      <c r="H68" s="4"/>
      <c r="I68" s="4"/>
      <c r="J68" s="4">
        <v>2</v>
      </c>
      <c r="K68" s="4"/>
      <c r="L68" s="47"/>
      <c r="M68" s="47"/>
      <c r="N68" s="47"/>
      <c r="O68" s="48" t="s">
        <v>45</v>
      </c>
      <c r="P68" s="48">
        <v>1</v>
      </c>
      <c r="Q68" s="47"/>
      <c r="R68" s="49"/>
      <c r="S68" s="50">
        <v>22</v>
      </c>
      <c r="T68" s="32">
        <f t="shared" si="3"/>
        <v>0</v>
      </c>
      <c r="U68" s="32">
        <f t="shared" si="4"/>
        <v>0</v>
      </c>
      <c r="V68" s="32">
        <f t="shared" si="5"/>
        <v>0</v>
      </c>
    </row>
    <row r="69" spans="2:22" x14ac:dyDescent="0.25">
      <c r="B69" s="21">
        <v>39</v>
      </c>
      <c r="C69" s="22" t="s">
        <v>214</v>
      </c>
      <c r="D69" s="45" t="s">
        <v>215</v>
      </c>
      <c r="E69" s="45" t="s">
        <v>216</v>
      </c>
      <c r="F69" s="21" t="s">
        <v>45</v>
      </c>
      <c r="G69" s="21">
        <v>2</v>
      </c>
      <c r="H69" s="4"/>
      <c r="I69" s="4"/>
      <c r="J69" s="4">
        <v>2</v>
      </c>
      <c r="K69" s="4"/>
      <c r="L69" s="47"/>
      <c r="M69" s="47"/>
      <c r="N69" s="47"/>
      <c r="O69" s="48" t="s">
        <v>45</v>
      </c>
      <c r="P69" s="48">
        <v>1</v>
      </c>
      <c r="Q69" s="47"/>
      <c r="R69" s="49"/>
      <c r="S69" s="50">
        <v>22</v>
      </c>
      <c r="T69" s="32">
        <f t="shared" si="3"/>
        <v>0</v>
      </c>
      <c r="U69" s="32">
        <f t="shared" si="4"/>
        <v>0</v>
      </c>
      <c r="V69" s="32">
        <f t="shared" si="5"/>
        <v>0</v>
      </c>
    </row>
    <row r="70" spans="2:22" ht="30" x14ac:dyDescent="0.25">
      <c r="B70" s="21">
        <v>40</v>
      </c>
      <c r="C70" s="22" t="s">
        <v>217</v>
      </c>
      <c r="D70" s="45" t="s">
        <v>218</v>
      </c>
      <c r="E70" s="45" t="s">
        <v>219</v>
      </c>
      <c r="F70" s="21" t="s">
        <v>45</v>
      </c>
      <c r="G70" s="21">
        <v>2</v>
      </c>
      <c r="H70" s="4"/>
      <c r="I70" s="4"/>
      <c r="J70" s="4">
        <v>2</v>
      </c>
      <c r="K70" s="4"/>
      <c r="L70" s="47"/>
      <c r="M70" s="47"/>
      <c r="N70" s="47"/>
      <c r="O70" s="48" t="s">
        <v>45</v>
      </c>
      <c r="P70" s="48">
        <v>1</v>
      </c>
      <c r="Q70" s="47"/>
      <c r="R70" s="49"/>
      <c r="S70" s="50">
        <v>22</v>
      </c>
      <c r="T70" s="32">
        <f t="shared" si="3"/>
        <v>0</v>
      </c>
      <c r="U70" s="32">
        <f t="shared" si="4"/>
        <v>0</v>
      </c>
      <c r="V70" s="32">
        <f t="shared" si="5"/>
        <v>0</v>
      </c>
    </row>
    <row r="71" spans="2:22" ht="30" x14ac:dyDescent="0.25">
      <c r="B71" s="21">
        <v>41</v>
      </c>
      <c r="C71" s="22" t="s">
        <v>220</v>
      </c>
      <c r="D71" s="45" t="s">
        <v>221</v>
      </c>
      <c r="E71" s="45" t="s">
        <v>222</v>
      </c>
      <c r="F71" s="21" t="s">
        <v>45</v>
      </c>
      <c r="G71" s="21">
        <v>2</v>
      </c>
      <c r="H71" s="4"/>
      <c r="I71" s="4"/>
      <c r="J71" s="4">
        <v>2</v>
      </c>
      <c r="K71" s="4"/>
      <c r="L71" s="47"/>
      <c r="M71" s="47"/>
      <c r="N71" s="47"/>
      <c r="O71" s="48" t="s">
        <v>45</v>
      </c>
      <c r="P71" s="48">
        <v>1</v>
      </c>
      <c r="Q71" s="47"/>
      <c r="R71" s="49"/>
      <c r="S71" s="50">
        <v>22</v>
      </c>
      <c r="T71" s="32">
        <f t="shared" si="3"/>
        <v>0</v>
      </c>
      <c r="U71" s="32">
        <f t="shared" si="4"/>
        <v>0</v>
      </c>
      <c r="V71" s="32">
        <f t="shared" si="5"/>
        <v>0</v>
      </c>
    </row>
    <row r="72" spans="2:22" ht="30" x14ac:dyDescent="0.25">
      <c r="B72" s="21">
        <v>42</v>
      </c>
      <c r="C72" s="22" t="s">
        <v>223</v>
      </c>
      <c r="D72" s="45" t="s">
        <v>224</v>
      </c>
      <c r="E72" s="45" t="s">
        <v>225</v>
      </c>
      <c r="F72" s="21" t="s">
        <v>45</v>
      </c>
      <c r="G72" s="21">
        <v>2</v>
      </c>
      <c r="H72" s="4"/>
      <c r="I72" s="4"/>
      <c r="J72" s="4">
        <v>2</v>
      </c>
      <c r="K72" s="4"/>
      <c r="L72" s="47"/>
      <c r="M72" s="47"/>
      <c r="N72" s="47"/>
      <c r="O72" s="48" t="s">
        <v>45</v>
      </c>
      <c r="P72" s="48">
        <v>1</v>
      </c>
      <c r="Q72" s="47"/>
      <c r="R72" s="49"/>
      <c r="S72" s="50">
        <v>22</v>
      </c>
      <c r="T72" s="32">
        <f t="shared" si="3"/>
        <v>0</v>
      </c>
      <c r="U72" s="32">
        <f t="shared" si="4"/>
        <v>0</v>
      </c>
      <c r="V72" s="32">
        <f t="shared" si="5"/>
        <v>0</v>
      </c>
    </row>
    <row r="73" spans="2:22" ht="30" x14ac:dyDescent="0.25">
      <c r="B73" s="21">
        <v>43</v>
      </c>
      <c r="C73" s="22" t="s">
        <v>226</v>
      </c>
      <c r="D73" s="45" t="s">
        <v>227</v>
      </c>
      <c r="E73" s="45" t="s">
        <v>228</v>
      </c>
      <c r="F73" s="21" t="s">
        <v>45</v>
      </c>
      <c r="G73" s="21">
        <v>2</v>
      </c>
      <c r="H73" s="4"/>
      <c r="I73" s="4"/>
      <c r="J73" s="4">
        <v>2</v>
      </c>
      <c r="K73" s="4"/>
      <c r="L73" s="47"/>
      <c r="M73" s="47"/>
      <c r="N73" s="47"/>
      <c r="O73" s="48" t="s">
        <v>45</v>
      </c>
      <c r="P73" s="48">
        <v>1</v>
      </c>
      <c r="Q73" s="47"/>
      <c r="R73" s="49"/>
      <c r="S73" s="50">
        <v>22</v>
      </c>
      <c r="T73" s="32">
        <f t="shared" si="3"/>
        <v>0</v>
      </c>
      <c r="U73" s="32">
        <f t="shared" si="4"/>
        <v>0</v>
      </c>
      <c r="V73" s="32">
        <f t="shared" si="5"/>
        <v>0</v>
      </c>
    </row>
    <row r="74" spans="2:22" ht="30" x14ac:dyDescent="0.25">
      <c r="B74" s="21">
        <v>44</v>
      </c>
      <c r="C74" s="22" t="s">
        <v>229</v>
      </c>
      <c r="D74" s="45" t="s">
        <v>230</v>
      </c>
      <c r="E74" s="45" t="s">
        <v>231</v>
      </c>
      <c r="F74" s="21" t="s">
        <v>45</v>
      </c>
      <c r="G74" s="21">
        <v>3</v>
      </c>
      <c r="H74" s="4"/>
      <c r="I74" s="4"/>
      <c r="J74" s="4">
        <v>3</v>
      </c>
      <c r="K74" s="4"/>
      <c r="L74" s="47"/>
      <c r="M74" s="47"/>
      <c r="N74" s="47"/>
      <c r="O74" s="48" t="s">
        <v>45</v>
      </c>
      <c r="P74" s="48">
        <v>1</v>
      </c>
      <c r="Q74" s="47"/>
      <c r="R74" s="49"/>
      <c r="S74" s="50">
        <v>22</v>
      </c>
      <c r="T74" s="32">
        <f t="shared" si="3"/>
        <v>0</v>
      </c>
      <c r="U74" s="32">
        <f t="shared" si="4"/>
        <v>0</v>
      </c>
      <c r="V74" s="32">
        <f t="shared" si="5"/>
        <v>0</v>
      </c>
    </row>
    <row r="75" spans="2:22" ht="30" x14ac:dyDescent="0.25">
      <c r="B75" s="21">
        <v>45</v>
      </c>
      <c r="C75" s="22" t="s">
        <v>232</v>
      </c>
      <c r="D75" s="45" t="s">
        <v>233</v>
      </c>
      <c r="E75" s="45" t="s">
        <v>234</v>
      </c>
      <c r="F75" s="21" t="s">
        <v>45</v>
      </c>
      <c r="G75" s="21">
        <v>3</v>
      </c>
      <c r="H75" s="4"/>
      <c r="I75" s="4"/>
      <c r="J75" s="4">
        <v>3</v>
      </c>
      <c r="K75" s="4"/>
      <c r="L75" s="47"/>
      <c r="M75" s="47"/>
      <c r="N75" s="47"/>
      <c r="O75" s="48" t="s">
        <v>45</v>
      </c>
      <c r="P75" s="48">
        <v>1</v>
      </c>
      <c r="Q75" s="47"/>
      <c r="R75" s="49"/>
      <c r="S75" s="50">
        <v>22</v>
      </c>
      <c r="T75" s="32">
        <f t="shared" si="3"/>
        <v>0</v>
      </c>
      <c r="U75" s="32">
        <f t="shared" si="4"/>
        <v>0</v>
      </c>
      <c r="V75" s="32">
        <f t="shared" si="5"/>
        <v>0</v>
      </c>
    </row>
    <row r="76" spans="2:22" x14ac:dyDescent="0.25">
      <c r="B76" s="21">
        <v>46</v>
      </c>
      <c r="C76" s="22" t="s">
        <v>235</v>
      </c>
      <c r="D76" s="45" t="s">
        <v>236</v>
      </c>
      <c r="E76" s="45" t="s">
        <v>237</v>
      </c>
      <c r="F76" s="21" t="s">
        <v>45</v>
      </c>
      <c r="G76" s="21">
        <v>1</v>
      </c>
      <c r="H76" s="4"/>
      <c r="I76" s="4"/>
      <c r="J76" s="4">
        <v>1</v>
      </c>
      <c r="K76" s="4"/>
      <c r="L76" s="47"/>
      <c r="M76" s="47"/>
      <c r="N76" s="47"/>
      <c r="O76" s="48" t="s">
        <v>45</v>
      </c>
      <c r="P76" s="48">
        <v>1</v>
      </c>
      <c r="Q76" s="47"/>
      <c r="R76" s="49"/>
      <c r="S76" s="50">
        <v>22</v>
      </c>
      <c r="T76" s="32">
        <f t="shared" si="3"/>
        <v>0</v>
      </c>
      <c r="U76" s="32">
        <f t="shared" si="4"/>
        <v>0</v>
      </c>
      <c r="V76" s="32">
        <f t="shared" si="5"/>
        <v>0</v>
      </c>
    </row>
    <row r="77" spans="2:22" x14ac:dyDescent="0.25">
      <c r="B77" s="21">
        <v>47</v>
      </c>
      <c r="C77" s="22" t="s">
        <v>238</v>
      </c>
      <c r="D77" s="45" t="s">
        <v>239</v>
      </c>
      <c r="E77" s="45" t="s">
        <v>240</v>
      </c>
      <c r="F77" s="21" t="s">
        <v>45</v>
      </c>
      <c r="G77" s="21">
        <v>1</v>
      </c>
      <c r="H77" s="4"/>
      <c r="I77" s="4"/>
      <c r="J77" s="4">
        <v>1</v>
      </c>
      <c r="K77" s="4"/>
      <c r="L77" s="47"/>
      <c r="M77" s="47"/>
      <c r="N77" s="47"/>
      <c r="O77" s="48" t="s">
        <v>45</v>
      </c>
      <c r="P77" s="48">
        <v>1</v>
      </c>
      <c r="Q77" s="47"/>
      <c r="R77" s="49"/>
      <c r="S77" s="50">
        <v>22</v>
      </c>
      <c r="T77" s="32">
        <f t="shared" si="3"/>
        <v>0</v>
      </c>
      <c r="U77" s="32">
        <f t="shared" si="4"/>
        <v>0</v>
      </c>
      <c r="V77" s="32">
        <f t="shared" si="5"/>
        <v>0</v>
      </c>
    </row>
    <row r="78" spans="2:22" ht="30" x14ac:dyDescent="0.25">
      <c r="B78" s="21">
        <v>48</v>
      </c>
      <c r="C78" s="22" t="s">
        <v>241</v>
      </c>
      <c r="D78" s="45" t="s">
        <v>242</v>
      </c>
      <c r="E78" s="45" t="s">
        <v>243</v>
      </c>
      <c r="F78" s="21" t="s">
        <v>45</v>
      </c>
      <c r="G78" s="21">
        <v>1</v>
      </c>
      <c r="H78" s="4"/>
      <c r="I78" s="4"/>
      <c r="J78" s="4">
        <v>1</v>
      </c>
      <c r="K78" s="4"/>
      <c r="L78" s="47"/>
      <c r="M78" s="47"/>
      <c r="N78" s="47"/>
      <c r="O78" s="48" t="s">
        <v>45</v>
      </c>
      <c r="P78" s="48">
        <v>1</v>
      </c>
      <c r="Q78" s="47"/>
      <c r="R78" s="49"/>
      <c r="S78" s="50">
        <v>22</v>
      </c>
      <c r="T78" s="32">
        <f t="shared" si="3"/>
        <v>0</v>
      </c>
      <c r="U78" s="32">
        <f t="shared" si="4"/>
        <v>0</v>
      </c>
      <c r="V78" s="32">
        <f t="shared" si="5"/>
        <v>0</v>
      </c>
    </row>
    <row r="79" spans="2:22" ht="30" x14ac:dyDescent="0.25">
      <c r="B79" s="21">
        <v>49</v>
      </c>
      <c r="C79" s="22" t="s">
        <v>244</v>
      </c>
      <c r="D79" s="45" t="s">
        <v>245</v>
      </c>
      <c r="E79" s="45" t="s">
        <v>246</v>
      </c>
      <c r="F79" s="21" t="s">
        <v>45</v>
      </c>
      <c r="G79" s="21">
        <v>1</v>
      </c>
      <c r="H79" s="4"/>
      <c r="I79" s="4"/>
      <c r="J79" s="4">
        <v>1</v>
      </c>
      <c r="K79" s="4"/>
      <c r="L79" s="47"/>
      <c r="M79" s="47"/>
      <c r="N79" s="47"/>
      <c r="O79" s="48" t="s">
        <v>45</v>
      </c>
      <c r="P79" s="48">
        <v>1</v>
      </c>
      <c r="Q79" s="47"/>
      <c r="R79" s="49"/>
      <c r="S79" s="50">
        <v>22</v>
      </c>
      <c r="T79" s="32">
        <f t="shared" si="3"/>
        <v>0</v>
      </c>
      <c r="U79" s="32">
        <f t="shared" si="4"/>
        <v>0</v>
      </c>
      <c r="V79" s="32">
        <f t="shared" si="5"/>
        <v>0</v>
      </c>
    </row>
    <row r="80" spans="2:22" ht="90" x14ac:dyDescent="0.25">
      <c r="B80" s="21">
        <v>50</v>
      </c>
      <c r="C80" s="22" t="s">
        <v>247</v>
      </c>
      <c r="D80" s="45" t="s">
        <v>248</v>
      </c>
      <c r="E80" s="45" t="s">
        <v>249</v>
      </c>
      <c r="F80" s="21" t="s">
        <v>45</v>
      </c>
      <c r="G80" s="21">
        <v>1</v>
      </c>
      <c r="H80" s="4">
        <v>1</v>
      </c>
      <c r="I80" s="4"/>
      <c r="J80" s="4"/>
      <c r="K80" s="4"/>
      <c r="L80" s="47"/>
      <c r="M80" s="47"/>
      <c r="N80" s="47"/>
      <c r="O80" s="48" t="s">
        <v>45</v>
      </c>
      <c r="P80" s="48">
        <v>1</v>
      </c>
      <c r="Q80" s="47"/>
      <c r="R80" s="49"/>
      <c r="S80" s="50">
        <v>22</v>
      </c>
      <c r="T80" s="32">
        <f t="shared" si="3"/>
        <v>0</v>
      </c>
      <c r="U80" s="32">
        <f t="shared" si="4"/>
        <v>0</v>
      </c>
      <c r="V80" s="32">
        <f t="shared" si="5"/>
        <v>0</v>
      </c>
    </row>
    <row r="81" spans="2:22" ht="120" x14ac:dyDescent="0.25">
      <c r="B81" s="21">
        <v>51</v>
      </c>
      <c r="C81" s="22" t="s">
        <v>250</v>
      </c>
      <c r="D81" s="45" t="s">
        <v>251</v>
      </c>
      <c r="E81" s="45" t="s">
        <v>252</v>
      </c>
      <c r="F81" s="21" t="s">
        <v>45</v>
      </c>
      <c r="G81" s="21">
        <v>1</v>
      </c>
      <c r="H81" s="4"/>
      <c r="I81" s="4">
        <v>1</v>
      </c>
      <c r="J81" s="4"/>
      <c r="K81" s="4"/>
      <c r="L81" s="47"/>
      <c r="M81" s="47"/>
      <c r="N81" s="47"/>
      <c r="O81" s="48" t="s">
        <v>45</v>
      </c>
      <c r="P81" s="48">
        <v>1</v>
      </c>
      <c r="Q81" s="47"/>
      <c r="R81" s="49"/>
      <c r="S81" s="50">
        <v>22</v>
      </c>
      <c r="T81" s="32">
        <f t="shared" si="3"/>
        <v>0</v>
      </c>
      <c r="U81" s="32">
        <f t="shared" si="4"/>
        <v>0</v>
      </c>
      <c r="V81" s="32">
        <f t="shared" si="5"/>
        <v>0</v>
      </c>
    </row>
    <row r="82" spans="2:22" ht="135" x14ac:dyDescent="0.25">
      <c r="B82" s="21">
        <v>52</v>
      </c>
      <c r="C82" s="22" t="s">
        <v>253</v>
      </c>
      <c r="D82" s="45" t="s">
        <v>254</v>
      </c>
      <c r="E82" s="45" t="s">
        <v>255</v>
      </c>
      <c r="F82" s="21" t="s">
        <v>45</v>
      </c>
      <c r="G82" s="21">
        <v>1</v>
      </c>
      <c r="H82" s="4"/>
      <c r="I82" s="4"/>
      <c r="J82" s="4">
        <v>1</v>
      </c>
      <c r="K82" s="4"/>
      <c r="L82" s="47"/>
      <c r="M82" s="47"/>
      <c r="N82" s="47"/>
      <c r="O82" s="48" t="s">
        <v>45</v>
      </c>
      <c r="P82" s="48">
        <v>1</v>
      </c>
      <c r="Q82" s="47"/>
      <c r="R82" s="49"/>
      <c r="S82" s="50">
        <v>22</v>
      </c>
      <c r="T82" s="32">
        <f t="shared" si="3"/>
        <v>0</v>
      </c>
      <c r="U82" s="32">
        <f t="shared" si="4"/>
        <v>0</v>
      </c>
      <c r="V82" s="32">
        <f t="shared" si="5"/>
        <v>0</v>
      </c>
    </row>
    <row r="83" spans="2:22" ht="30" x14ac:dyDescent="0.25">
      <c r="B83" s="21">
        <v>53</v>
      </c>
      <c r="C83" s="22" t="s">
        <v>256</v>
      </c>
      <c r="D83" s="45" t="s">
        <v>257</v>
      </c>
      <c r="E83" s="45" t="s">
        <v>258</v>
      </c>
      <c r="F83" s="21" t="s">
        <v>45</v>
      </c>
      <c r="G83" s="21">
        <v>3</v>
      </c>
      <c r="H83" s="4"/>
      <c r="I83" s="4"/>
      <c r="J83" s="4">
        <v>3</v>
      </c>
      <c r="K83" s="4"/>
      <c r="L83" s="47"/>
      <c r="M83" s="47"/>
      <c r="N83" s="47"/>
      <c r="O83" s="48" t="s">
        <v>45</v>
      </c>
      <c r="P83" s="48">
        <v>1</v>
      </c>
      <c r="Q83" s="47"/>
      <c r="R83" s="49"/>
      <c r="S83" s="50">
        <v>22</v>
      </c>
      <c r="T83" s="32">
        <f t="shared" si="3"/>
        <v>0</v>
      </c>
      <c r="U83" s="32">
        <f t="shared" si="4"/>
        <v>0</v>
      </c>
      <c r="V83" s="32">
        <f t="shared" si="5"/>
        <v>0</v>
      </c>
    </row>
    <row r="84" spans="2:22" ht="45" x14ac:dyDescent="0.25">
      <c r="B84" s="21">
        <v>54</v>
      </c>
      <c r="C84" s="22" t="s">
        <v>259</v>
      </c>
      <c r="D84" s="45" t="s">
        <v>260</v>
      </c>
      <c r="E84" s="45" t="s">
        <v>261</v>
      </c>
      <c r="F84" s="21" t="s">
        <v>45</v>
      </c>
      <c r="G84" s="21">
        <v>5</v>
      </c>
      <c r="H84" s="4"/>
      <c r="I84" s="4"/>
      <c r="J84" s="4">
        <v>5</v>
      </c>
      <c r="K84" s="4"/>
      <c r="L84" s="47"/>
      <c r="M84" s="47"/>
      <c r="N84" s="47"/>
      <c r="O84" s="48" t="s">
        <v>45</v>
      </c>
      <c r="P84" s="48">
        <v>1</v>
      </c>
      <c r="Q84" s="47"/>
      <c r="R84" s="49"/>
      <c r="S84" s="50">
        <v>22</v>
      </c>
      <c r="T84" s="32">
        <f t="shared" si="3"/>
        <v>0</v>
      </c>
      <c r="U84" s="32">
        <f t="shared" si="4"/>
        <v>0</v>
      </c>
      <c r="V84" s="32">
        <f t="shared" si="5"/>
        <v>0</v>
      </c>
    </row>
    <row r="85" spans="2:22" x14ac:dyDescent="0.25">
      <c r="B85" s="30" t="s">
        <v>32</v>
      </c>
      <c r="C85" s="30"/>
      <c r="D85" s="30"/>
      <c r="E85" s="30"/>
      <c r="F85" s="30"/>
      <c r="G85" s="30">
        <f>SUM(G31:G84)</f>
        <v>94</v>
      </c>
      <c r="H85" s="30"/>
      <c r="I85" s="30"/>
      <c r="J85" s="30"/>
      <c r="K85" s="30"/>
      <c r="L85" s="30"/>
      <c r="M85" s="30"/>
      <c r="N85" s="30">
        <f>SUM(N31:N84)</f>
        <v>0</v>
      </c>
      <c r="O85" s="30"/>
      <c r="P85" s="30"/>
      <c r="Q85" s="30"/>
      <c r="R85" s="31"/>
      <c r="S85" s="31"/>
      <c r="T85" s="31">
        <f>SUM(T31:T84)</f>
        <v>0</v>
      </c>
      <c r="U85" s="31">
        <f>SUM(U31:U84)</f>
        <v>0</v>
      </c>
      <c r="V85" s="31">
        <f>SUM(V31:V84)</f>
        <v>0</v>
      </c>
    </row>
    <row r="87" spans="2:22" x14ac:dyDescent="0.25">
      <c r="C87" s="88"/>
      <c r="D87" s="88"/>
      <c r="E87" s="88"/>
      <c r="F87" s="88"/>
      <c r="H87" s="43"/>
      <c r="L87" s="88"/>
      <c r="M87" s="88"/>
      <c r="N87" s="88"/>
      <c r="O87" s="88"/>
      <c r="P87" s="88"/>
      <c r="Q87" s="88"/>
    </row>
    <row r="88" spans="2:22" x14ac:dyDescent="0.25">
      <c r="C88" s="87" t="s">
        <v>27</v>
      </c>
      <c r="D88" s="87"/>
      <c r="E88" s="87"/>
      <c r="F88" s="87"/>
      <c r="H88" s="2" t="s">
        <v>28</v>
      </c>
      <c r="L88" s="87" t="s">
        <v>29</v>
      </c>
      <c r="M88" s="87"/>
      <c r="N88" s="87"/>
      <c r="O88" s="87"/>
      <c r="P88" s="87"/>
      <c r="Q88" s="87"/>
    </row>
    <row r="90" spans="2:22" x14ac:dyDescent="0.25">
      <c r="C90" s="24" t="s">
        <v>30</v>
      </c>
    </row>
    <row r="91" spans="2:22" x14ac:dyDescent="0.25">
      <c r="C91" s="24" t="s">
        <v>31</v>
      </c>
    </row>
  </sheetData>
  <mergeCells count="37">
    <mergeCell ref="C88:F88"/>
    <mergeCell ref="L87:Q87"/>
    <mergeCell ref="L88:Q88"/>
    <mergeCell ref="A10:G10"/>
    <mergeCell ref="B18:J18"/>
    <mergeCell ref="B19:J19"/>
    <mergeCell ref="A17:C17"/>
    <mergeCell ref="D17:J17"/>
    <mergeCell ref="A14:G14"/>
    <mergeCell ref="A15:G15"/>
    <mergeCell ref="A13:G13"/>
    <mergeCell ref="A11:G12"/>
    <mergeCell ref="A26:Q26"/>
    <mergeCell ref="A27:Q27"/>
    <mergeCell ref="A16:R16"/>
    <mergeCell ref="C87:F87"/>
    <mergeCell ref="A1:D1"/>
    <mergeCell ref="A5:G5"/>
    <mergeCell ref="A6:G6"/>
    <mergeCell ref="A7:G7"/>
    <mergeCell ref="H5:J5"/>
    <mergeCell ref="H6:M6"/>
    <mergeCell ref="B29:K29"/>
    <mergeCell ref="L29:V29"/>
    <mergeCell ref="H8:K8"/>
    <mergeCell ref="H7:K7"/>
    <mergeCell ref="H9:K9"/>
    <mergeCell ref="H13:M13"/>
    <mergeCell ref="H14:M14"/>
    <mergeCell ref="H15:M15"/>
    <mergeCell ref="A8:G9"/>
    <mergeCell ref="H10:K10"/>
    <mergeCell ref="H11:I11"/>
    <mergeCell ref="H12:I12"/>
    <mergeCell ref="J11:K11"/>
    <mergeCell ref="J12:K12"/>
    <mergeCell ref="B20:J20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Списки!$A$2:$A$3</xm:f>
          </x14:formula1>
          <xm:sqref>L12:M12</xm:sqref>
        </x14:dataValidation>
        <x14:dataValidation type="list" allowBlank="1" showInputMessage="1" showErrorMessage="1">
          <x14:formula1>
            <xm:f>Лист2!$D$2:$D$5</xm:f>
          </x14:formula1>
          <xm:sqref>S31:S84</xm:sqref>
        </x14:dataValidation>
        <x14:dataValidation type="list" allowBlank="1" showInputMessage="1" showErrorMessage="1">
          <x14:formula1>
            <xm:f>Лист2!$A$1:$A$26</xm:f>
          </x14:formula1>
          <xm:sqref>O31:O84</xm:sqref>
        </x14:dataValidation>
        <x14:dataValidation type="list" allowBlank="1" showInputMessage="1" showErrorMessage="1">
          <x14:formula1>
            <xm:f>Лист2!$G$2:$G$9</xm:f>
          </x14:formula1>
          <xm:sqref>N25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workbookViewId="0">
      <selection sqref="A1:A26"/>
    </sheetView>
  </sheetViews>
  <sheetFormatPr defaultRowHeight="15" x14ac:dyDescent="0.25"/>
  <sheetData>
    <row r="1" spans="1:7" x14ac:dyDescent="0.25">
      <c r="A1" s="33" t="s">
        <v>47</v>
      </c>
      <c r="D1" t="s">
        <v>69</v>
      </c>
      <c r="G1" t="s">
        <v>72</v>
      </c>
    </row>
    <row r="2" spans="1:7" x14ac:dyDescent="0.25">
      <c r="A2" s="33" t="s">
        <v>48</v>
      </c>
      <c r="D2" s="35">
        <v>20</v>
      </c>
      <c r="G2" s="33" t="s">
        <v>74</v>
      </c>
    </row>
    <row r="3" spans="1:7" x14ac:dyDescent="0.25">
      <c r="A3" s="33" t="s">
        <v>49</v>
      </c>
      <c r="D3" s="35">
        <v>10</v>
      </c>
      <c r="G3" s="33" t="s">
        <v>75</v>
      </c>
    </row>
    <row r="4" spans="1:7" x14ac:dyDescent="0.25">
      <c r="A4" s="33" t="s">
        <v>50</v>
      </c>
      <c r="D4" s="35">
        <v>0</v>
      </c>
      <c r="G4" s="33" t="s">
        <v>76</v>
      </c>
    </row>
    <row r="5" spans="1:7" x14ac:dyDescent="0.25">
      <c r="A5" s="33" t="s">
        <v>51</v>
      </c>
      <c r="D5" s="35" t="s">
        <v>70</v>
      </c>
      <c r="G5" s="33" t="s">
        <v>73</v>
      </c>
    </row>
    <row r="6" spans="1:7" x14ac:dyDescent="0.25">
      <c r="A6" s="33" t="s">
        <v>46</v>
      </c>
      <c r="G6" s="33" t="s">
        <v>77</v>
      </c>
    </row>
    <row r="7" spans="1:7" x14ac:dyDescent="0.25">
      <c r="A7" s="33" t="s">
        <v>52</v>
      </c>
      <c r="G7" s="33" t="s">
        <v>78</v>
      </c>
    </row>
    <row r="8" spans="1:7" x14ac:dyDescent="0.25">
      <c r="A8" s="33" t="s">
        <v>53</v>
      </c>
      <c r="G8" s="33" t="s">
        <v>79</v>
      </c>
    </row>
    <row r="9" spans="1:7" x14ac:dyDescent="0.25">
      <c r="A9" s="33" t="s">
        <v>54</v>
      </c>
      <c r="G9" s="33" t="s">
        <v>80</v>
      </c>
    </row>
    <row r="10" spans="1:7" x14ac:dyDescent="0.25">
      <c r="A10" s="33" t="s">
        <v>55</v>
      </c>
    </row>
    <row r="11" spans="1:7" x14ac:dyDescent="0.25">
      <c r="A11" s="33" t="s">
        <v>56</v>
      </c>
    </row>
    <row r="12" spans="1:7" x14ac:dyDescent="0.25">
      <c r="A12" s="33" t="s">
        <v>56</v>
      </c>
    </row>
    <row r="13" spans="1:7" x14ac:dyDescent="0.25">
      <c r="A13" s="33" t="s">
        <v>57</v>
      </c>
    </row>
    <row r="14" spans="1:7" x14ac:dyDescent="0.25">
      <c r="A14" s="33" t="s">
        <v>58</v>
      </c>
    </row>
    <row r="15" spans="1:7" x14ac:dyDescent="0.25">
      <c r="A15" s="33" t="s">
        <v>59</v>
      </c>
    </row>
    <row r="16" spans="1:7" x14ac:dyDescent="0.25">
      <c r="A16" s="33" t="s">
        <v>60</v>
      </c>
    </row>
    <row r="17" spans="1:1" x14ac:dyDescent="0.25">
      <c r="A17" s="33" t="s">
        <v>61</v>
      </c>
    </row>
    <row r="18" spans="1:1" x14ac:dyDescent="0.25">
      <c r="A18" s="33" t="s">
        <v>62</v>
      </c>
    </row>
    <row r="19" spans="1:1" x14ac:dyDescent="0.25">
      <c r="A19" s="33" t="s">
        <v>63</v>
      </c>
    </row>
    <row r="20" spans="1:1" x14ac:dyDescent="0.25">
      <c r="A20" s="33" t="s">
        <v>64</v>
      </c>
    </row>
    <row r="21" spans="1:1" x14ac:dyDescent="0.25">
      <c r="A21" s="33" t="s">
        <v>65</v>
      </c>
    </row>
    <row r="22" spans="1:1" x14ac:dyDescent="0.25">
      <c r="A22" s="33" t="s">
        <v>66</v>
      </c>
    </row>
    <row r="23" spans="1:1" x14ac:dyDescent="0.25">
      <c r="A23" s="33" t="s">
        <v>67</v>
      </c>
    </row>
    <row r="24" spans="1:1" x14ac:dyDescent="0.25">
      <c r="A24" s="33" t="s">
        <v>68</v>
      </c>
    </row>
    <row r="25" spans="1:1" x14ac:dyDescent="0.25">
      <c r="A25" s="33" t="s">
        <v>45</v>
      </c>
    </row>
    <row r="26" spans="1:1" x14ac:dyDescent="0.25">
      <c r="A26" s="33" t="s">
        <v>93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3"/>
    </sheetView>
  </sheetViews>
  <sheetFormatPr defaultRowHeight="15" x14ac:dyDescent="0.25"/>
  <cols>
    <col min="1" max="1" width="36.140625" customWidth="1"/>
  </cols>
  <sheetData>
    <row r="1" spans="1:1" x14ac:dyDescent="0.25">
      <c r="A1" t="s">
        <v>34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Списки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Васильева Ирина Олеговна</dc:creator>
  <cp:lastModifiedBy>Зюзина Наталья Петровна</cp:lastModifiedBy>
  <dcterms:created xsi:type="dcterms:W3CDTF">2019-10-31T02:36:50Z</dcterms:created>
  <dcterms:modified xsi:type="dcterms:W3CDTF">2026-02-10T04:41:22Z</dcterms:modified>
</cp:coreProperties>
</file>