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yuzina.np\Desktop\отработки\4542 манометры год рассылка 10.02. до 12.02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0" i="1" l="1"/>
  <c r="V110" i="1" s="1"/>
  <c r="T110" i="1"/>
  <c r="U109" i="1"/>
  <c r="V109" i="1" s="1"/>
  <c r="T109" i="1"/>
  <c r="U108" i="1"/>
  <c r="V108" i="1" s="1"/>
  <c r="T108" i="1"/>
  <c r="U107" i="1"/>
  <c r="V107" i="1" s="1"/>
  <c r="T107" i="1"/>
  <c r="U106" i="1"/>
  <c r="V106" i="1" s="1"/>
  <c r="T106" i="1"/>
  <c r="U105" i="1"/>
  <c r="V105" i="1" s="1"/>
  <c r="T105" i="1"/>
  <c r="U104" i="1"/>
  <c r="V104" i="1" s="1"/>
  <c r="T104" i="1"/>
  <c r="U103" i="1"/>
  <c r="V103" i="1" s="1"/>
  <c r="T103" i="1"/>
  <c r="U102" i="1"/>
  <c r="V102" i="1" s="1"/>
  <c r="T102" i="1"/>
  <c r="U101" i="1"/>
  <c r="V101" i="1" s="1"/>
  <c r="T101" i="1"/>
  <c r="U100" i="1"/>
  <c r="V100" i="1" s="1"/>
  <c r="T100" i="1"/>
  <c r="U99" i="1"/>
  <c r="V99" i="1" s="1"/>
  <c r="T99" i="1"/>
  <c r="U98" i="1"/>
  <c r="V98" i="1" s="1"/>
  <c r="T98" i="1"/>
  <c r="U97" i="1"/>
  <c r="V97" i="1" s="1"/>
  <c r="T97" i="1"/>
  <c r="U96" i="1"/>
  <c r="V96" i="1" s="1"/>
  <c r="T96" i="1"/>
  <c r="U95" i="1"/>
  <c r="V95" i="1" s="1"/>
  <c r="T95" i="1"/>
  <c r="U94" i="1"/>
  <c r="V94" i="1" s="1"/>
  <c r="T94" i="1"/>
  <c r="U93" i="1"/>
  <c r="V93" i="1" s="1"/>
  <c r="T93" i="1"/>
  <c r="U92" i="1"/>
  <c r="V92" i="1" s="1"/>
  <c r="T92" i="1"/>
  <c r="U91" i="1"/>
  <c r="V91" i="1" s="1"/>
  <c r="T91" i="1"/>
  <c r="U90" i="1"/>
  <c r="V90" i="1" s="1"/>
  <c r="T90" i="1"/>
  <c r="U89" i="1"/>
  <c r="V89" i="1" s="1"/>
  <c r="T89" i="1"/>
  <c r="U88" i="1"/>
  <c r="V88" i="1" s="1"/>
  <c r="T88" i="1"/>
  <c r="U87" i="1"/>
  <c r="V87" i="1" s="1"/>
  <c r="T87" i="1"/>
  <c r="U86" i="1"/>
  <c r="V86" i="1" s="1"/>
  <c r="T86" i="1"/>
  <c r="U85" i="1"/>
  <c r="V85" i="1" s="1"/>
  <c r="T85" i="1"/>
  <c r="U84" i="1"/>
  <c r="V84" i="1" s="1"/>
  <c r="T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V78" i="1" s="1"/>
  <c r="T78" i="1"/>
  <c r="U77" i="1"/>
  <c r="V77" i="1" s="1"/>
  <c r="T77" i="1"/>
  <c r="U76" i="1"/>
  <c r="V76" i="1" s="1"/>
  <c r="T76" i="1"/>
  <c r="U75" i="1"/>
  <c r="V75" i="1" s="1"/>
  <c r="T75" i="1"/>
  <c r="U74" i="1"/>
  <c r="V74" i="1" s="1"/>
  <c r="T74" i="1"/>
  <c r="U73" i="1"/>
  <c r="V73" i="1" s="1"/>
  <c r="T73" i="1"/>
  <c r="U72" i="1"/>
  <c r="V72" i="1" s="1"/>
  <c r="T72" i="1"/>
  <c r="U71" i="1"/>
  <c r="V71" i="1" s="1"/>
  <c r="T71" i="1"/>
  <c r="U70" i="1"/>
  <c r="V70" i="1" s="1"/>
  <c r="T70" i="1"/>
  <c r="U69" i="1"/>
  <c r="V69" i="1" s="1"/>
  <c r="T69" i="1"/>
  <c r="U68" i="1"/>
  <c r="V68" i="1" s="1"/>
  <c r="T68" i="1"/>
  <c r="U67" i="1"/>
  <c r="V67" i="1" s="1"/>
  <c r="T67" i="1"/>
  <c r="U66" i="1"/>
  <c r="V66" i="1" s="1"/>
  <c r="T66" i="1"/>
  <c r="U65" i="1"/>
  <c r="V65" i="1" s="1"/>
  <c r="T65" i="1"/>
  <c r="U64" i="1"/>
  <c r="V64" i="1" s="1"/>
  <c r="T64" i="1"/>
  <c r="U63" i="1"/>
  <c r="V63" i="1" s="1"/>
  <c r="T63" i="1"/>
  <c r="U62" i="1"/>
  <c r="V62" i="1" s="1"/>
  <c r="T62" i="1"/>
  <c r="U61" i="1"/>
  <c r="V61" i="1" s="1"/>
  <c r="T61" i="1"/>
  <c r="U60" i="1"/>
  <c r="V60" i="1" s="1"/>
  <c r="T60" i="1"/>
  <c r="U59" i="1"/>
  <c r="V59" i="1" s="1"/>
  <c r="T59" i="1"/>
  <c r="U58" i="1"/>
  <c r="V58" i="1" s="1"/>
  <c r="T58" i="1"/>
  <c r="U57" i="1"/>
  <c r="V57" i="1" s="1"/>
  <c r="T57" i="1"/>
  <c r="V56" i="1"/>
  <c r="U56" i="1"/>
  <c r="T56" i="1"/>
  <c r="U55" i="1"/>
  <c r="V55" i="1" s="1"/>
  <c r="T55" i="1"/>
  <c r="U54" i="1"/>
  <c r="V54" i="1" s="1"/>
  <c r="T54" i="1"/>
  <c r="U53" i="1"/>
  <c r="V53" i="1" s="1"/>
  <c r="T53" i="1"/>
  <c r="U52" i="1"/>
  <c r="V52" i="1" s="1"/>
  <c r="T52" i="1"/>
  <c r="U51" i="1"/>
  <c r="V51" i="1" s="1"/>
  <c r="T51" i="1"/>
  <c r="V50" i="1"/>
  <c r="U50" i="1"/>
  <c r="T50" i="1"/>
  <c r="U49" i="1"/>
  <c r="V49" i="1" s="1"/>
  <c r="T49" i="1"/>
  <c r="U48" i="1"/>
  <c r="V48" i="1" s="1"/>
  <c r="T48" i="1"/>
  <c r="U47" i="1"/>
  <c r="V47" i="1" s="1"/>
  <c r="T47" i="1"/>
  <c r="U46" i="1"/>
  <c r="V46" i="1" s="1"/>
  <c r="T46" i="1"/>
  <c r="U45" i="1"/>
  <c r="V45" i="1" s="1"/>
  <c r="T45" i="1"/>
  <c r="U44" i="1"/>
  <c r="V44" i="1" s="1"/>
  <c r="T44" i="1"/>
  <c r="U43" i="1"/>
  <c r="V43" i="1" s="1"/>
  <c r="T43" i="1"/>
  <c r="U42" i="1"/>
  <c r="V42" i="1" s="1"/>
  <c r="T42" i="1"/>
  <c r="U41" i="1"/>
  <c r="V41" i="1" s="1"/>
  <c r="T41" i="1"/>
  <c r="U40" i="1"/>
  <c r="V40" i="1" s="1"/>
  <c r="T40" i="1"/>
  <c r="U39" i="1"/>
  <c r="V39" i="1" s="1"/>
  <c r="T39" i="1"/>
  <c r="U38" i="1"/>
  <c r="V38" i="1" s="1"/>
  <c r="T38" i="1"/>
  <c r="U37" i="1"/>
  <c r="V37" i="1" s="1"/>
  <c r="T37" i="1"/>
  <c r="U36" i="1"/>
  <c r="V36" i="1" s="1"/>
  <c r="T36" i="1"/>
  <c r="U35" i="1"/>
  <c r="V35" i="1" s="1"/>
  <c r="T35" i="1"/>
  <c r="U34" i="1"/>
  <c r="V34" i="1" s="1"/>
  <c r="T34" i="1"/>
  <c r="U33" i="1"/>
  <c r="V33" i="1" s="1"/>
  <c r="T33" i="1"/>
  <c r="U32" i="1"/>
  <c r="V32" i="1" s="1"/>
  <c r="T32" i="1"/>
  <c r="U31" i="1"/>
  <c r="V31" i="1" s="1"/>
  <c r="T31" i="1"/>
  <c r="G111" i="1"/>
  <c r="N111" i="1"/>
  <c r="T111" i="1" l="1"/>
  <c r="U111" i="1"/>
  <c r="V111" i="1" l="1"/>
</calcChain>
</file>

<file path=xl/sharedStrings.xml><?xml version="1.0" encoding="utf-8"?>
<sst xmlns="http://schemas.openxmlformats.org/spreadsheetml/2006/main" count="488" uniqueCount="272">
  <si>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</si>
  <si>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</si>
  <si>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</si>
  <si>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</si>
  <si>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</si>
  <si>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</si>
  <si>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</si>
  <si>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</si>
  <si>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</si>
  <si>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</si>
  <si>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</si>
  <si>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</si>
  <si>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</si>
  <si>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</si>
  <si>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</si>
  <si>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</si>
  <si>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</si>
  <si>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</si>
  <si>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</si>
  <si>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</si>
  <si>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</si>
  <si>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</si>
  <si>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</si>
  <si>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</si>
  <si>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</si>
  <si>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</si>
  <si>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</si>
  <si>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</si>
  <si>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</si>
  <si>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</si>
  <si>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</si>
  <si>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</si>
  <si>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</si>
  <si>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</si>
  <si>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</si>
  <si>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</si>
  <si>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</si>
  <si>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</si>
  <si>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</si>
  <si>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</si>
  <si>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</si>
  <si>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</si>
  <si>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</si>
  <si>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</si>
  <si>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</si>
  <si>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</si>
  <si>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</si>
  <si>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</si>
  <si>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</si>
  <si>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</si>
  <si>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</si>
  <si>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</si>
  <si>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</si>
  <si>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</si>
  <si>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</si>
  <si>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</si>
  <si>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</si>
  <si>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</si>
  <si>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</si>
  <si>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</si>
  <si>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</si>
  <si>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</si>
  <si>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</si>
  <si>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</si>
  <si>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</si>
  <si>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</si>
  <si>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</si>
  <si>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</si>
  <si>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</si>
  <si>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</si>
  <si>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</si>
  <si>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</si>
  <si>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</si>
  <si>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</si>
  <si>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</si>
  <si>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</si>
  <si>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</si>
  <si>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</si>
  <si>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</si>
  <si>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</si>
  <si>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</si>
  <si>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</si>
  <si>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</si>
  <si>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</si>
  <si>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</si>
  <si>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</si>
  <si>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</si>
  <si>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</si>
  <si>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</si>
  <si>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</si>
  <si>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</si>
  <si>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</si>
  <si>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</si>
  <si>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</si>
  <si>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</si>
  <si>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</si>
  <si>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</si>
  <si>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</si>
  <si>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</si>
  <si>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</si>
  <si>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</si>
  <si>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</si>
  <si>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09.02.2026</t>
  </si>
  <si>
    <t>0000-004542</t>
  </si>
  <si>
    <t>Лот делимый.</t>
  </si>
  <si>
    <t>`000005451</t>
  </si>
  <si>
    <t>Манометр  ДМ 02-100-1-М, диапазон 0...2,5 кгс/см2, класс  точности1,5 корпус  стальной, диам.100мм.</t>
  </si>
  <si>
    <t>диапазон измерения 0...2,5 кгс/см2, клас точности 1,5 ГОСТ 2405-88 или аналог</t>
  </si>
  <si>
    <t>`000005453</t>
  </si>
  <si>
    <t>Манометр 0 - 0,6 МПа G1/2"; кл.точн. 1,5 Д100</t>
  </si>
  <si>
    <t>ГОСТ 2405-88</t>
  </si>
  <si>
    <t>`000005454</t>
  </si>
  <si>
    <t>Манометр 0 - 1,0 МПа G1/2"; кл.точн. 1,5 Д100</t>
  </si>
  <si>
    <t>`000005456</t>
  </si>
  <si>
    <t>Манометр 0 – 2,5 МПа G1/2"; кл.точн. 1,5 Д100</t>
  </si>
  <si>
    <t>`000005469</t>
  </si>
  <si>
    <t>Манометр ДМ 02-100-1М 0-16   кгс/см2 кл. точн 1,5</t>
  </si>
  <si>
    <t>`000005470</t>
  </si>
  <si>
    <t>Манометр ДМ 02-160-1-М, диапазон 0...16 кгс/см2, М20х1,5, класс точности 1,5 корпус стальной, диаметр160мм, гидрозаполнение силикон</t>
  </si>
  <si>
    <t>`000005477</t>
  </si>
  <si>
    <t>Манометр МП3-Уф 0-10 кгс/см2 кл. т. 1,0</t>
  </si>
  <si>
    <t>или аналог</t>
  </si>
  <si>
    <t>`000006707</t>
  </si>
  <si>
    <t>Манометр МП4-УУ2 МАНОТОМЬ диапазон 0…1,6 МРа</t>
  </si>
  <si>
    <t>Диаметр корпуса 160 мм. М20х1.5 или G1/2, исполнение - радиальный штуцер, класс точности 1.5</t>
  </si>
  <si>
    <t>`000007371</t>
  </si>
  <si>
    <t>Манометр ТМ-610РМТИ.00 (0...6 кгс/см2) М20х1,5, кл.точн. 0,6</t>
  </si>
  <si>
    <t>диапазон измерения 0...6 кгс/см2, клас точности 1,5 ГОСТ 2405-88 или аналог</t>
  </si>
  <si>
    <t>`000007444</t>
  </si>
  <si>
    <t>Манометр WIKA 232.30, 0-10,0 МПа, 316L, кл.т 1.0, Ø 100мм М20х1,5</t>
  </si>
  <si>
    <t>`000008371</t>
  </si>
  <si>
    <t>Манометр 0 - 1,0 МПа G1/2"; кл.точн. 1,5 Д100  - МП-4 У (УХЛ1)</t>
  </si>
  <si>
    <t>Диаметр корпуса: 100мм; Класс точности: 1,5; Диапазон показаний давлений: 0-1 МПа; Резьба присоединения: G½ ; С возможностью установки поверительной пломбы</t>
  </si>
  <si>
    <t>`000008396</t>
  </si>
  <si>
    <t>Манометр ДМ 02-160-1-М, диапазон 0...16 кгс/см2, М20х1,5, класс точности 1,5 корпус стальной, диаметр160мм, без гидрозаполнения</t>
  </si>
  <si>
    <t>М20х1,5, класс точности 1,5 корпус стальной, диаметр160мм</t>
  </si>
  <si>
    <t>`000008953</t>
  </si>
  <si>
    <t>Манометр ДМ5002Б У2 ; 0…1,6 Мпа; 4…20 мА; корпус Ф100мм, свето-диодная индикация, IP54, радиальный штуцер М20х1,5, напряжение питания 24В</t>
  </si>
  <si>
    <t>`000008954</t>
  </si>
  <si>
    <t>Манометр цифровой ДМ5002Б У2 ; 0…0,6 Мпа; 4…20 мА; корпус Ф100мм, свето-диодная индикация, IP54, радиальный штуцер М20х1,5, напряжение питания 24В</t>
  </si>
  <si>
    <t>`000009750</t>
  </si>
  <si>
    <t>Манометр  ДМ02-063-1-М 0-16 кгс/см2  подключение М12х1,5 радиальное</t>
  </si>
  <si>
    <t>`000021183</t>
  </si>
  <si>
    <t>Мановакууметр МВП 100М (-0,1…1,5) Мпа</t>
  </si>
  <si>
    <t>`000028498</t>
  </si>
  <si>
    <t>Манометр диапазон 0-40 mbar, Kl 1,6; MS100; М20х1,5</t>
  </si>
  <si>
    <t>`000029163</t>
  </si>
  <si>
    <t>Манометр ДМ 02-160-1-М, диапазон 0...10 кгс/см2</t>
  </si>
  <si>
    <t>`000029227</t>
  </si>
  <si>
    <t>Манометр МП100 0,,,6 кПа</t>
  </si>
  <si>
    <t>`000030356</t>
  </si>
  <si>
    <t>Манометр МП4-УУ2 0-1,6 кгс/см2</t>
  </si>
  <si>
    <t>`000030357</t>
  </si>
  <si>
    <t>Манометр МП4-УУ2 0-2,5 кгс/см2</t>
  </si>
  <si>
    <t>`000030358</t>
  </si>
  <si>
    <t>Манометр МП4-УУ2 0-1,0 кгс/см2</t>
  </si>
  <si>
    <t>`000030359</t>
  </si>
  <si>
    <t>Манометр МП3-УУ2 0-10 кгс/см2</t>
  </si>
  <si>
    <t>Диаметр корпуса 100 мм. М20х1.5 или G1/2, исполнение - радиальный штуцер, класс точности 1.5</t>
  </si>
  <si>
    <t>`000030360</t>
  </si>
  <si>
    <t>Манометр ДМ8008-ВУф 0-1,6 МПа кт.1,0 d.100 IP54 M20*1,5 РШ УХЛ1</t>
  </si>
  <si>
    <t>Диаметр корпуса 100 мм. присоединение радиальное, виброустойчивый</t>
  </si>
  <si>
    <t>`000030361</t>
  </si>
  <si>
    <t>Мановакуумметр МВП3-Ум (-1-15кгс/см2)</t>
  </si>
  <si>
    <t>Диаметр корпуса 100 мм. присоединение радиальное. Класс точности	1.5, резьба присоединительного штуцера М20х1.5 или G1/2</t>
  </si>
  <si>
    <t>`000031880</t>
  </si>
  <si>
    <t>Манометр МП3-Ум 0…25 КГС/СМ2</t>
  </si>
  <si>
    <t>Резьба присоединительного штуцера М20х1.5 или G1/2, исполнение - радиальный штуцер, класс точности 1.5 диаметр манометра 100мм.</t>
  </si>
  <si>
    <t>`000031881</t>
  </si>
  <si>
    <t>Манометр ДМ8008-Вуф 0…600 kPa</t>
  </si>
  <si>
    <t>Резьба присоединительного штуцера М20х1.5 или G1/2, исполнение - радиальный штуцер, класс точности 1.0 диаметр манометра 100мм. Виброустойчивый, гидрозаполнение</t>
  </si>
  <si>
    <t>`000034488</t>
  </si>
  <si>
    <t>Манометр МП4-УУ2 0-6 кгс/см2</t>
  </si>
  <si>
    <t>Или аналог. Присоединительная резьба	M20x1,5, диаметр 160</t>
  </si>
  <si>
    <t>`000034945</t>
  </si>
  <si>
    <t>Манометр ТМ-320 Т.00 ( 0-1,6 МПа) М12х1,5</t>
  </si>
  <si>
    <t>Диаметр корпуса: 63мм; Резьба присоединения: М12*1,5, Диапазон показаний давлений, МПа: 0...1,6; Класс точности: 1,5; Тип присоединения: радиальное</t>
  </si>
  <si>
    <t>`000034946</t>
  </si>
  <si>
    <t>Манометр ТМ-320 Р.00 ( 0-6 МПа) М12х1,5</t>
  </si>
  <si>
    <t>Диаметр корпуса: 63мм; Резьба присоединения: М12*1,5, Диапазон показаний давлений, МПа: 0...6; Класс точности: 1,5; Тип присоединения: радиальное</t>
  </si>
  <si>
    <t>`000034947</t>
  </si>
  <si>
    <t>Манометр ТМ-121 Т.00 ( 0-10 МПа) М10х1</t>
  </si>
  <si>
    <t>Диаметр корпуса: 40мм; Резьба присоединения: М10*1, Диапазон показаний давлений, МПа: 0...10; Класс точности: 2,5; Тип присоединения: осевое</t>
  </si>
  <si>
    <t>`000035665</t>
  </si>
  <si>
    <t>Мановакуумметр МП3-УФ -1-1,5 кгс/см2</t>
  </si>
  <si>
    <t>`000035666</t>
  </si>
  <si>
    <t>Манометр МП3-УФ 0-1,0 кгс/см2</t>
  </si>
  <si>
    <t>`000035667</t>
  </si>
  <si>
    <t>Манометр МП3-УФ 0-16 кгс/см2</t>
  </si>
  <si>
    <t>`000035669</t>
  </si>
  <si>
    <t>Манометр МП3-УФ 0-2,5 кгс/см2</t>
  </si>
  <si>
    <t>`000035670</t>
  </si>
  <si>
    <t>Манометр МП3-УФ 0-25 кгс/см2</t>
  </si>
  <si>
    <t>`000035671</t>
  </si>
  <si>
    <t>Манометр МП3-УФ 0-4 кгс/см2</t>
  </si>
  <si>
    <t>`000035672</t>
  </si>
  <si>
    <t>Манометр МП3-УФ 0-40 кгс/см2</t>
  </si>
  <si>
    <t>`000035674</t>
  </si>
  <si>
    <t>Манометр МП3-УФ 0-6 кгс/см2</t>
  </si>
  <si>
    <t>`000035734</t>
  </si>
  <si>
    <t>Вентиль для установки манометра ВПЭМ ВПЭМ 5х35 R 1/2-В М20х1,5-В</t>
  </si>
  <si>
    <t>`000035826</t>
  </si>
  <si>
    <t>Манометр газовый 612.20.100 радиальный Дк100мм 400 мбар G1/2' Wika 40272451</t>
  </si>
  <si>
    <t>Диаметр 100 мм. Диапазон измерения 0-400 mbar Подсоединение 1/2"</t>
  </si>
  <si>
    <t>`000036511</t>
  </si>
  <si>
    <t>манометр ДМ02-160-1-М</t>
  </si>
  <si>
    <t>Или аналог. Диапозон 0-4 кгс/см2, подключение радиальное, присоединительная резьба M20x1,5, диаметр 160</t>
  </si>
  <si>
    <t>`000036517</t>
  </si>
  <si>
    <t>манометр 111.10.100 0-10 bar</t>
  </si>
  <si>
    <t>Или аналог. Диаметр корпуса прибора: 100 мм Предел измерений давления: 0-10 бар подключение радиальное Присоединение: резьба G1/2"</t>
  </si>
  <si>
    <t>`000036518</t>
  </si>
  <si>
    <t>манометр МП-160</t>
  </si>
  <si>
    <t>Резьба присоединительного штуцера М20*1,5,Механизм Нержавеющая сталь; -0,1-0,5 МПа</t>
  </si>
  <si>
    <t>Резьба присоединительного штуцера М20*1,5,Механизм Нержавеющая сталь; 0-0,6 МПа</t>
  </si>
  <si>
    <t>Резьба присоединительного штуцера М20*1,5,Механизм Нержавеющая сталь; 0-1 МПа</t>
  </si>
  <si>
    <t>Резьба присоединительного штуцера М20*1,5,Механизм Нержавеющая сталь; 0-1,6 МПа</t>
  </si>
  <si>
    <t>Резьба присоединительного штуцера М20*1,5,Механизм Нержавеющая сталь; 0-100 КПа</t>
  </si>
  <si>
    <t>Резьба присоединительного штуцера М20*1,5,Механизм Нержавеющая сталь; 0-10МПа</t>
  </si>
  <si>
    <t>Резьба присоединительного штуцера М20*1,5,Механизм Нержавеющая сталь; 0-2,5 МПа</t>
  </si>
  <si>
    <t>Резьба присоединительного штуцера М20*1,5,Механизм Нержавеющая сталь; 0-250КПа</t>
  </si>
  <si>
    <t>Резьба присоединительного штуцера М20*1,5,Механизм Нержавеющая сталь; 0-4 МПа</t>
  </si>
  <si>
    <t>Резьба присоединительного штуцера М20*1,5,Механизм Нержавеющая сталь; 0-400 КПа</t>
  </si>
  <si>
    <t>Резьба присоединительного штуцера М20*1,5,Механизм Нержавеющая сталь; 0-6 МПа</t>
  </si>
  <si>
    <t>Резьба присоединительного штуцера М20*1,5,Механизм Нержавеющая сталь; 0-60 КПа</t>
  </si>
  <si>
    <t>Резьба присоединительного штуцера М20*1,5,Механизм Нержавеющая сталь; 0-600 КПа</t>
  </si>
  <si>
    <t>`000036953</t>
  </si>
  <si>
    <t>Струбцина Физтех для снятия стрелки</t>
  </si>
  <si>
    <t>`000037875</t>
  </si>
  <si>
    <t>Манометр ДМ 02-160-1-М, диапазон 0…60 кгс/см2, класс точности1,5 корпус стальной, диам.160мм.</t>
  </si>
  <si>
    <t>`000039121</t>
  </si>
  <si>
    <t>Манометр ТМ621Р.00.(0-4МПа) М20х1,5. 1,5</t>
  </si>
  <si>
    <t>диаметр корпуса, 160мм, материал корпуса- нержавеющая сталь, присоединение штуцера- радиальное, не гидрозаполненный диапозон (0−4 МПа), резьба присоединения 20х1,5 класс точности 1,5 или аналог</t>
  </si>
  <si>
    <t>`000040749</t>
  </si>
  <si>
    <t>Манометр осевой 0÷1 МПа, резьба G1/4, Д40</t>
  </si>
  <si>
    <t>Манометр осевой 0÷1 МПа, резьба G1/4, диаметр корпуса 40 мм, материал сталь, среда сжатый воздух, -40…+60 град., кл.1,5</t>
  </si>
  <si>
    <t>`000040750</t>
  </si>
  <si>
    <t>Манометр осевой 0÷1 МПа, резьба 1/4 NPT Д40</t>
  </si>
  <si>
    <t>Манометр осевой 0÷1 МПа, резьба 1/4 NPT, диаметр корпуса 40 мм, материал сталь, среда сжатый воздух, -40…+60 град., кл.1,5</t>
  </si>
  <si>
    <t>`000040751</t>
  </si>
  <si>
    <t>Манометр осевой 0÷1 МПа, резьба G1/8, Д40</t>
  </si>
  <si>
    <t>Манометр осевой 0÷1 МПа, резьба G1/8, диаметр корпуса 40 мм, материал сталь, среда сжатый воздух, -40…+60 град., кл.1,5</t>
  </si>
  <si>
    <t>`000040752</t>
  </si>
  <si>
    <t>Манометр осевой 0÷1 МПа, резьба 1/8 NPT, Д40</t>
  </si>
  <si>
    <t>Манометр осевой 0÷1 МПа, резьба 1/8 NPT, диаметр корпуса 40 мм, материал сталь, среда сжатый воздух, -40…+60 град., кл.1,5</t>
  </si>
  <si>
    <t>`000040753</t>
  </si>
  <si>
    <t>Манометр осевой 0÷1 МПа, резьба R1/8, Д 40</t>
  </si>
  <si>
    <t>Манометр осевой 0÷1 МПа, резьба R1/8, диаметр корпуса 40 мм, материал сталь, среда сжатый воздух, -40…+60 град., кл.1,5</t>
  </si>
  <si>
    <t>`000040851</t>
  </si>
  <si>
    <t>Манометр осевой 0÷1 МПа, резьба R1/4, Д40</t>
  </si>
  <si>
    <t>Манометр осевой 0÷1 МПа, резьба R1/4, диаметр корпуса 40 мм, материал сталь, среда сжатый воздух, -40…+60 град., кл.1,5</t>
  </si>
  <si>
    <t>`000041051</t>
  </si>
  <si>
    <t>Манометр ТМ510Р.00 Росма 0-1.6МПа</t>
  </si>
  <si>
    <t>Диаметр корпуса 100 мм. присоединение радиальное. Присоединительный размер: G1/2 Температура рабочей среды: 150°C Степень защиты корпуса: IP40 Материал корпуса: сталь Класс точности: 1.5</t>
  </si>
  <si>
    <t>`000041289</t>
  </si>
  <si>
    <t>Тягонапоромер ТНМП-100-М1</t>
  </si>
  <si>
    <t>Диапазон измерения от -5 до 5 кПА</t>
  </si>
  <si>
    <t>`000041347</t>
  </si>
  <si>
    <t>Указатели предельных значений</t>
  </si>
  <si>
    <t>Нержавеющая сталь 12Х15Г9НД, исполнение любое</t>
  </si>
  <si>
    <t>`000041410</t>
  </si>
  <si>
    <t>Манометр точных измерений МПТИ-У2 (0...4) МПа</t>
  </si>
  <si>
    <t>Диаметр корпуса: 160мм; Класс точности: 0,6; Диапазон показаний давлений: 0-4 МПа; Резьба присоединения: М20×1,5; С возможностью установки поверительной пломбы</t>
  </si>
  <si>
    <t>`000041411</t>
  </si>
  <si>
    <t>Манометры ТМ-510 (0-0,4)МПа</t>
  </si>
  <si>
    <t>Диаметр корпуса: 100мм; Класс точности: 1,5; Диапазон показаний давлений: 0-0,4 МПа; Резьба присоединения: G½ ; С возможностью установки поверительной пломбы; либо аналог</t>
  </si>
  <si>
    <t>`000041528</t>
  </si>
  <si>
    <t>Манометр радиальный ROMMER  0...10 бар DN 100мм 1/2", кл. 2.5</t>
  </si>
  <si>
    <t>Диаметр корпуса, мм	100 Максимальное рабочее давление, бар	10 Стандарт подключения, дюйм	1/2 Класс точности	2.5 Вес, кг	0,229</t>
  </si>
  <si>
    <t>`000041588</t>
  </si>
  <si>
    <t>Манометр МПТИ-У2 диапазон 0-2,5 МПа, радиальное присоединение G 1/2" , класс точности-0,6</t>
  </si>
  <si>
    <t>`000041589</t>
  </si>
  <si>
    <t>Манометр МПТИ-У2 диапазон 0-2,5 МПа, радиальное присоединение М 20х1,5, класс точности-0,6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</si>
</sst>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7"/>
  <sheetViews>
    <sheetView tabSelected="1" topLeftCell="A103" zoomScaleNormal="100" workbookViewId="0">
      <selection activeCell="F96" sqref="F96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5" t="s">
        <v>95</v>
      </c>
      <c r="B1" s="75"/>
      <c r="C1" s="75"/>
      <c r="D1" s="75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6" t="s">
        <v>4</v>
      </c>
      <c r="B5" s="77"/>
      <c r="C5" s="77"/>
      <c r="D5" s="77"/>
      <c r="E5" s="77"/>
      <c r="F5" s="77"/>
      <c r="G5" s="78"/>
      <c r="H5" s="82"/>
      <c r="I5" s="82"/>
      <c r="J5" s="82"/>
    </row>
    <row r="6" spans="1:21" ht="15.75" thickBot="1" x14ac:dyDescent="0.3">
      <c r="A6" s="79" t="s">
        <v>26</v>
      </c>
      <c r="B6" s="80"/>
      <c r="C6" s="80"/>
      <c r="D6" s="80"/>
      <c r="E6" s="80"/>
      <c r="F6" s="80"/>
      <c r="G6" s="81"/>
      <c r="H6" s="83"/>
      <c r="I6" s="84"/>
      <c r="J6" s="84"/>
      <c r="K6" s="84"/>
      <c r="L6" s="84"/>
      <c r="M6" s="85"/>
    </row>
    <row r="7" spans="1:21" ht="15.75" thickBot="1" x14ac:dyDescent="0.3">
      <c r="A7" s="79" t="s">
        <v>2</v>
      </c>
      <c r="B7" s="80"/>
      <c r="C7" s="80"/>
      <c r="D7" s="80"/>
      <c r="E7" s="80"/>
      <c r="F7" s="80"/>
      <c r="G7" s="81"/>
      <c r="H7" s="54"/>
      <c r="I7" s="55"/>
      <c r="J7" s="55"/>
      <c r="K7" s="55"/>
      <c r="L7" s="38" t="s">
        <v>3</v>
      </c>
      <c r="M7" s="44"/>
    </row>
    <row r="8" spans="1:21" x14ac:dyDescent="0.25">
      <c r="A8" s="64" t="s">
        <v>92</v>
      </c>
      <c r="B8" s="65"/>
      <c r="C8" s="65"/>
      <c r="D8" s="65"/>
      <c r="E8" s="65"/>
      <c r="F8" s="65"/>
      <c r="G8" s="66"/>
      <c r="H8" s="52" t="s">
        <v>5</v>
      </c>
      <c r="I8" s="53"/>
      <c r="J8" s="53"/>
      <c r="K8" s="53"/>
      <c r="L8" s="36" t="s">
        <v>6</v>
      </c>
      <c r="M8" s="37" t="s">
        <v>7</v>
      </c>
    </row>
    <row r="9" spans="1:21" ht="15.75" thickBot="1" x14ac:dyDescent="0.3">
      <c r="A9" s="67"/>
      <c r="B9" s="68"/>
      <c r="C9" s="68"/>
      <c r="D9" s="68"/>
      <c r="E9" s="68"/>
      <c r="F9" s="68"/>
      <c r="G9" s="69"/>
      <c r="H9" s="56"/>
      <c r="I9" s="57"/>
      <c r="J9" s="57"/>
      <c r="K9" s="57"/>
      <c r="L9" s="40"/>
      <c r="M9" s="41"/>
    </row>
    <row r="10" spans="1:21" ht="15.75" thickBot="1" x14ac:dyDescent="0.3">
      <c r="A10" s="88" t="s">
        <v>35</v>
      </c>
      <c r="B10" s="89"/>
      <c r="C10" s="89"/>
      <c r="D10" s="89"/>
      <c r="E10" s="89"/>
      <c r="F10" s="89"/>
      <c r="G10" s="90"/>
      <c r="H10" s="70"/>
      <c r="I10" s="71"/>
      <c r="J10" s="71"/>
      <c r="K10" s="71"/>
      <c r="L10" s="38" t="s">
        <v>36</v>
      </c>
      <c r="M10" s="39"/>
    </row>
    <row r="11" spans="1:21" x14ac:dyDescent="0.25">
      <c r="A11" s="101" t="s">
        <v>39</v>
      </c>
      <c r="B11" s="102"/>
      <c r="C11" s="102"/>
      <c r="D11" s="102"/>
      <c r="E11" s="102"/>
      <c r="F11" s="102"/>
      <c r="G11" s="103"/>
      <c r="H11" s="52" t="s">
        <v>33</v>
      </c>
      <c r="I11" s="53"/>
      <c r="J11" s="53" t="s">
        <v>27</v>
      </c>
      <c r="K11" s="53"/>
      <c r="L11" s="36" t="s">
        <v>34</v>
      </c>
      <c r="M11" s="37" t="s">
        <v>38</v>
      </c>
    </row>
    <row r="12" spans="1:21" ht="15.75" thickBot="1" x14ac:dyDescent="0.3">
      <c r="A12" s="104"/>
      <c r="B12" s="105"/>
      <c r="C12" s="105"/>
      <c r="D12" s="105"/>
      <c r="E12" s="105"/>
      <c r="F12" s="105"/>
      <c r="G12" s="106"/>
      <c r="H12" s="56"/>
      <c r="I12" s="57"/>
      <c r="J12" s="57"/>
      <c r="K12" s="57"/>
      <c r="L12" s="40"/>
      <c r="M12" s="41"/>
    </row>
    <row r="13" spans="1:21" ht="15.75" thickBot="1" x14ac:dyDescent="0.3">
      <c r="A13" s="98" t="s">
        <v>8</v>
      </c>
      <c r="B13" s="99"/>
      <c r="C13" s="99"/>
      <c r="D13" s="99"/>
      <c r="E13" s="99"/>
      <c r="F13" s="99"/>
      <c r="G13" s="100"/>
      <c r="H13" s="58" t="s">
        <v>94</v>
      </c>
      <c r="I13" s="59"/>
      <c r="J13" s="59"/>
      <c r="K13" s="59"/>
      <c r="L13" s="59"/>
      <c r="M13" s="60"/>
    </row>
    <row r="14" spans="1:21" ht="15.75" thickBot="1" x14ac:dyDescent="0.3">
      <c r="A14" s="79" t="s">
        <v>9</v>
      </c>
      <c r="B14" s="80"/>
      <c r="C14" s="80"/>
      <c r="D14" s="80"/>
      <c r="E14" s="80"/>
      <c r="F14" s="80"/>
      <c r="G14" s="81"/>
      <c r="H14" s="61" t="s">
        <v>88</v>
      </c>
      <c r="I14" s="62"/>
      <c r="J14" s="62"/>
      <c r="K14" s="62"/>
      <c r="L14" s="62"/>
      <c r="M14" s="63"/>
    </row>
    <row r="15" spans="1:21" ht="15.75" thickBot="1" x14ac:dyDescent="0.3">
      <c r="A15" s="79" t="s">
        <v>10</v>
      </c>
      <c r="B15" s="80"/>
      <c r="C15" s="80"/>
      <c r="D15" s="80"/>
      <c r="E15" s="80"/>
      <c r="F15" s="80"/>
      <c r="G15" s="81"/>
      <c r="H15" s="61" t="s">
        <v>11</v>
      </c>
      <c r="I15" s="62"/>
      <c r="J15" s="62"/>
      <c r="K15" s="62"/>
      <c r="L15" s="62"/>
      <c r="M15" s="63"/>
    </row>
    <row r="16" spans="1:21" x14ac:dyDescent="0.25">
      <c r="A16" s="109" t="s">
        <v>89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34"/>
      <c r="T16" s="1"/>
      <c r="U16" s="1"/>
    </row>
    <row r="17" spans="1:22" x14ac:dyDescent="0.25">
      <c r="A17" s="94" t="s">
        <v>12</v>
      </c>
      <c r="B17" s="94"/>
      <c r="C17" s="94"/>
      <c r="D17" s="95"/>
      <c r="E17" s="96"/>
      <c r="F17" s="96"/>
      <c r="G17" s="96"/>
      <c r="H17" s="96"/>
      <c r="I17" s="96"/>
      <c r="J17" s="9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91" t="s">
        <v>104</v>
      </c>
      <c r="C18" s="92"/>
      <c r="D18" s="92"/>
      <c r="E18" s="92"/>
      <c r="F18" s="92"/>
      <c r="G18" s="92"/>
      <c r="H18" s="92"/>
      <c r="I18" s="92"/>
      <c r="J18" s="9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72" t="s">
        <v>90</v>
      </c>
      <c r="C19" s="73"/>
      <c r="D19" s="73"/>
      <c r="E19" s="73"/>
      <c r="F19" s="73"/>
      <c r="G19" s="73"/>
      <c r="H19" s="73"/>
      <c r="I19" s="73"/>
      <c r="J19" s="74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72" t="s">
        <v>101</v>
      </c>
      <c r="C20" s="73"/>
      <c r="D20" s="73"/>
      <c r="E20" s="73"/>
      <c r="F20" s="73"/>
      <c r="G20" s="73"/>
      <c r="H20" s="73"/>
      <c r="I20" s="73"/>
      <c r="J20" s="74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107" t="s">
        <v>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</row>
    <row r="27" spans="1:22" x14ac:dyDescent="0.25">
      <c r="A27" s="108" t="s">
        <v>100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</row>
    <row r="29" spans="1:22" x14ac:dyDescent="0.25">
      <c r="B29" s="50" t="s">
        <v>25</v>
      </c>
      <c r="C29" s="50"/>
      <c r="D29" s="50"/>
      <c r="E29" s="50"/>
      <c r="F29" s="50"/>
      <c r="G29" s="50"/>
      <c r="H29" s="50"/>
      <c r="I29" s="50"/>
      <c r="J29" s="50"/>
      <c r="K29" s="50"/>
      <c r="L29" s="51" t="s">
        <v>22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6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70</v>
      </c>
      <c r="H31" s="4"/>
      <c r="I31" s="4">
        <v>38</v>
      </c>
      <c r="J31" s="4">
        <v>32</v>
      </c>
      <c r="K31" s="4"/>
      <c r="L31" s="46"/>
      <c r="M31" s="46"/>
      <c r="N31" s="46">
        <v>0</v>
      </c>
      <c r="O31" s="47" t="s">
        <v>45</v>
      </c>
      <c r="P31" s="47">
        <v>1</v>
      </c>
      <c r="Q31" s="46"/>
      <c r="R31" s="48">
        <v>0</v>
      </c>
      <c r="S31" s="49">
        <v>22</v>
      </c>
      <c r="T31" s="32">
        <f t="shared" ref="T31:T62" si="0">(N31*R31)</f>
        <v>0</v>
      </c>
      <c r="U31" s="32">
        <f t="shared" ref="U31:U62" si="1">IF(S31="Без НДС","Без НДС",S31/100*T31)</f>
        <v>0</v>
      </c>
      <c r="V31" s="32">
        <f t="shared" ref="V31:V62" si="2">IF(S31="Без НДС",T31,U31+T31)</f>
        <v>0</v>
      </c>
    </row>
    <row r="32" spans="1:22" ht="30" x14ac:dyDescent="0.25">
      <c r="B32" s="21">
        <v>2</v>
      </c>
      <c r="C32" s="22" t="s">
        <v>108</v>
      </c>
      <c r="D32" s="45" t="s">
        <v>109</v>
      </c>
      <c r="E32" s="45" t="s">
        <v>110</v>
      </c>
      <c r="F32" s="21" t="s">
        <v>45</v>
      </c>
      <c r="G32" s="21">
        <v>15</v>
      </c>
      <c r="H32" s="4">
        <v>15</v>
      </c>
      <c r="I32" s="4"/>
      <c r="J32" s="4"/>
      <c r="K32" s="4"/>
      <c r="L32" s="46"/>
      <c r="M32" s="46"/>
      <c r="N32" s="46"/>
      <c r="O32" s="47" t="s">
        <v>45</v>
      </c>
      <c r="P32" s="47">
        <v>1</v>
      </c>
      <c r="Q32" s="46"/>
      <c r="R32" s="48"/>
      <c r="S32" s="49">
        <v>22</v>
      </c>
      <c r="T32" s="32">
        <f t="shared" si="0"/>
        <v>0</v>
      </c>
      <c r="U32" s="32">
        <f t="shared" si="1"/>
        <v>0</v>
      </c>
      <c r="V32" s="32">
        <f t="shared" si="2"/>
        <v>0</v>
      </c>
    </row>
    <row r="33" spans="2:22" ht="30" x14ac:dyDescent="0.25">
      <c r="B33" s="21">
        <v>3</v>
      </c>
      <c r="C33" s="22" t="s">
        <v>111</v>
      </c>
      <c r="D33" s="45" t="s">
        <v>112</v>
      </c>
      <c r="E33" s="45"/>
      <c r="F33" s="21" t="s">
        <v>45</v>
      </c>
      <c r="G33" s="21">
        <v>10</v>
      </c>
      <c r="H33" s="4">
        <v>10</v>
      </c>
      <c r="I33" s="4"/>
      <c r="J33" s="4"/>
      <c r="K33" s="4"/>
      <c r="L33" s="46"/>
      <c r="M33" s="46"/>
      <c r="N33" s="46"/>
      <c r="O33" s="47" t="s">
        <v>45</v>
      </c>
      <c r="P33" s="47">
        <v>1</v>
      </c>
      <c r="Q33" s="46"/>
      <c r="R33" s="48"/>
      <c r="S33" s="49">
        <v>22</v>
      </c>
      <c r="T33" s="32">
        <f t="shared" si="0"/>
        <v>0</v>
      </c>
      <c r="U33" s="32">
        <f t="shared" si="1"/>
        <v>0</v>
      </c>
      <c r="V33" s="32">
        <f t="shared" si="2"/>
        <v>0</v>
      </c>
    </row>
    <row r="34" spans="2:22" ht="30" x14ac:dyDescent="0.25">
      <c r="B34" s="21">
        <v>4</v>
      </c>
      <c r="C34" s="22" t="s">
        <v>113</v>
      </c>
      <c r="D34" s="45" t="s">
        <v>114</v>
      </c>
      <c r="E34" s="45" t="s">
        <v>110</v>
      </c>
      <c r="F34" s="21" t="s">
        <v>45</v>
      </c>
      <c r="G34" s="21">
        <v>10</v>
      </c>
      <c r="H34" s="4">
        <v>10</v>
      </c>
      <c r="I34" s="4"/>
      <c r="J34" s="4"/>
      <c r="K34" s="4"/>
      <c r="L34" s="46"/>
      <c r="M34" s="46"/>
      <c r="N34" s="46"/>
      <c r="O34" s="47" t="s">
        <v>45</v>
      </c>
      <c r="P34" s="47">
        <v>1</v>
      </c>
      <c r="Q34" s="46"/>
      <c r="R34" s="48"/>
      <c r="S34" s="49">
        <v>22</v>
      </c>
      <c r="T34" s="32">
        <f t="shared" si="0"/>
        <v>0</v>
      </c>
      <c r="U34" s="32">
        <f t="shared" si="1"/>
        <v>0</v>
      </c>
      <c r="V34" s="32">
        <f t="shared" si="2"/>
        <v>0</v>
      </c>
    </row>
    <row r="35" spans="2:22" ht="30" x14ac:dyDescent="0.25">
      <c r="B35" s="21">
        <v>5</v>
      </c>
      <c r="C35" s="22" t="s">
        <v>115</v>
      </c>
      <c r="D35" s="45" t="s">
        <v>116</v>
      </c>
      <c r="E35" s="45" t="s">
        <v>110</v>
      </c>
      <c r="F35" s="21" t="s">
        <v>45</v>
      </c>
      <c r="G35" s="21">
        <v>20</v>
      </c>
      <c r="H35" s="4">
        <v>20</v>
      </c>
      <c r="I35" s="4"/>
      <c r="J35" s="4"/>
      <c r="K35" s="4"/>
      <c r="L35" s="46"/>
      <c r="M35" s="46"/>
      <c r="N35" s="46"/>
      <c r="O35" s="47" t="s">
        <v>45</v>
      </c>
      <c r="P35" s="47">
        <v>1</v>
      </c>
      <c r="Q35" s="46"/>
      <c r="R35" s="48"/>
      <c r="S35" s="49">
        <v>22</v>
      </c>
      <c r="T35" s="32">
        <f t="shared" si="0"/>
        <v>0</v>
      </c>
      <c r="U35" s="32">
        <f t="shared" si="1"/>
        <v>0</v>
      </c>
      <c r="V35" s="32">
        <f t="shared" si="2"/>
        <v>0</v>
      </c>
    </row>
    <row r="36" spans="2:22" ht="90" x14ac:dyDescent="0.25">
      <c r="B36" s="21">
        <v>6</v>
      </c>
      <c r="C36" s="22" t="s">
        <v>117</v>
      </c>
      <c r="D36" s="45" t="s">
        <v>118</v>
      </c>
      <c r="E36" s="45"/>
      <c r="F36" s="21" t="s">
        <v>45</v>
      </c>
      <c r="G36" s="21">
        <v>19</v>
      </c>
      <c r="H36" s="4">
        <v>19</v>
      </c>
      <c r="I36" s="4"/>
      <c r="J36" s="4"/>
      <c r="K36" s="4"/>
      <c r="L36" s="46"/>
      <c r="M36" s="46"/>
      <c r="N36" s="46"/>
      <c r="O36" s="47" t="s">
        <v>45</v>
      </c>
      <c r="P36" s="47">
        <v>1</v>
      </c>
      <c r="Q36" s="46"/>
      <c r="R36" s="48"/>
      <c r="S36" s="49">
        <v>22</v>
      </c>
      <c r="T36" s="32">
        <f t="shared" si="0"/>
        <v>0</v>
      </c>
      <c r="U36" s="32">
        <f t="shared" si="1"/>
        <v>0</v>
      </c>
      <c r="V36" s="32">
        <f t="shared" si="2"/>
        <v>0</v>
      </c>
    </row>
    <row r="37" spans="2:22" ht="30" x14ac:dyDescent="0.25">
      <c r="B37" s="21">
        <v>7</v>
      </c>
      <c r="C37" s="22" t="s">
        <v>119</v>
      </c>
      <c r="D37" s="45" t="s">
        <v>120</v>
      </c>
      <c r="E37" s="45"/>
      <c r="F37" s="21" t="s">
        <v>45</v>
      </c>
      <c r="G37" s="21">
        <v>30</v>
      </c>
      <c r="H37" s="4"/>
      <c r="I37" s="4">
        <v>30</v>
      </c>
      <c r="J37" s="4"/>
      <c r="K37" s="4"/>
      <c r="L37" s="46"/>
      <c r="M37" s="46"/>
      <c r="N37" s="46"/>
      <c r="O37" s="47" t="s">
        <v>45</v>
      </c>
      <c r="P37" s="47">
        <v>1</v>
      </c>
      <c r="Q37" s="46"/>
      <c r="R37" s="48"/>
      <c r="S37" s="49">
        <v>22</v>
      </c>
      <c r="T37" s="32">
        <f t="shared" si="0"/>
        <v>0</v>
      </c>
      <c r="U37" s="32">
        <f t="shared" si="1"/>
        <v>0</v>
      </c>
      <c r="V37" s="32">
        <f t="shared" si="2"/>
        <v>0</v>
      </c>
    </row>
    <row r="38" spans="2:22" ht="30" x14ac:dyDescent="0.25">
      <c r="B38" s="21">
        <v>8</v>
      </c>
      <c r="C38" s="22" t="s">
        <v>119</v>
      </c>
      <c r="D38" s="45" t="s">
        <v>120</v>
      </c>
      <c r="E38" s="45" t="s">
        <v>121</v>
      </c>
      <c r="F38" s="21" t="s">
        <v>45</v>
      </c>
      <c r="G38" s="21">
        <v>10</v>
      </c>
      <c r="H38" s="4"/>
      <c r="I38" s="4"/>
      <c r="J38" s="4">
        <v>10</v>
      </c>
      <c r="K38" s="4"/>
      <c r="L38" s="46"/>
      <c r="M38" s="46"/>
      <c r="N38" s="46"/>
      <c r="O38" s="47" t="s">
        <v>45</v>
      </c>
      <c r="P38" s="47">
        <v>1</v>
      </c>
      <c r="Q38" s="46"/>
      <c r="R38" s="48"/>
      <c r="S38" s="49">
        <v>22</v>
      </c>
      <c r="T38" s="32">
        <f t="shared" si="0"/>
        <v>0</v>
      </c>
      <c r="U38" s="32">
        <f t="shared" si="1"/>
        <v>0</v>
      </c>
      <c r="V38" s="32">
        <f t="shared" si="2"/>
        <v>0</v>
      </c>
    </row>
    <row r="39" spans="2:22" ht="45" x14ac:dyDescent="0.25">
      <c r="B39" s="21">
        <v>9</v>
      </c>
      <c r="C39" s="22" t="s">
        <v>122</v>
      </c>
      <c r="D39" s="45" t="s">
        <v>123</v>
      </c>
      <c r="E39" s="45" t="s">
        <v>124</v>
      </c>
      <c r="F39" s="21" t="s">
        <v>45</v>
      </c>
      <c r="G39" s="21">
        <v>1</v>
      </c>
      <c r="H39" s="4"/>
      <c r="I39" s="4"/>
      <c r="J39" s="4">
        <v>1</v>
      </c>
      <c r="K39" s="4"/>
      <c r="L39" s="46"/>
      <c r="M39" s="46"/>
      <c r="N39" s="46"/>
      <c r="O39" s="47" t="s">
        <v>45</v>
      </c>
      <c r="P39" s="47">
        <v>1</v>
      </c>
      <c r="Q39" s="46"/>
      <c r="R39" s="48"/>
      <c r="S39" s="49">
        <v>22</v>
      </c>
      <c r="T39" s="32">
        <f t="shared" si="0"/>
        <v>0</v>
      </c>
      <c r="U39" s="32">
        <f t="shared" si="1"/>
        <v>0</v>
      </c>
      <c r="V39" s="32">
        <f t="shared" si="2"/>
        <v>0</v>
      </c>
    </row>
    <row r="40" spans="2:22" ht="45" x14ac:dyDescent="0.25">
      <c r="B40" s="21">
        <v>10</v>
      </c>
      <c r="C40" s="22" t="s">
        <v>125</v>
      </c>
      <c r="D40" s="45" t="s">
        <v>126</v>
      </c>
      <c r="E40" s="45" t="s">
        <v>127</v>
      </c>
      <c r="F40" s="21" t="s">
        <v>45</v>
      </c>
      <c r="G40" s="21">
        <v>16</v>
      </c>
      <c r="H40" s="4"/>
      <c r="I40" s="4"/>
      <c r="J40" s="4">
        <v>16</v>
      </c>
      <c r="K40" s="4"/>
      <c r="L40" s="46"/>
      <c r="M40" s="46"/>
      <c r="N40" s="46"/>
      <c r="O40" s="47" t="s">
        <v>45</v>
      </c>
      <c r="P40" s="47">
        <v>1</v>
      </c>
      <c r="Q40" s="46"/>
      <c r="R40" s="48"/>
      <c r="S40" s="49">
        <v>22</v>
      </c>
      <c r="T40" s="32">
        <f t="shared" si="0"/>
        <v>0</v>
      </c>
      <c r="U40" s="32">
        <f t="shared" si="1"/>
        <v>0</v>
      </c>
      <c r="V40" s="32">
        <f t="shared" si="2"/>
        <v>0</v>
      </c>
    </row>
    <row r="41" spans="2:22" ht="45" x14ac:dyDescent="0.25">
      <c r="B41" s="21">
        <v>11</v>
      </c>
      <c r="C41" s="22" t="s">
        <v>128</v>
      </c>
      <c r="D41" s="45" t="s">
        <v>129</v>
      </c>
      <c r="E41" s="45"/>
      <c r="F41" s="21" t="s">
        <v>45</v>
      </c>
      <c r="G41" s="21">
        <v>1</v>
      </c>
      <c r="H41" s="4"/>
      <c r="I41" s="4">
        <v>1</v>
      </c>
      <c r="J41" s="4"/>
      <c r="K41" s="4"/>
      <c r="L41" s="46"/>
      <c r="M41" s="46"/>
      <c r="N41" s="46"/>
      <c r="O41" s="47" t="s">
        <v>45</v>
      </c>
      <c r="P41" s="47">
        <v>1</v>
      </c>
      <c r="Q41" s="46"/>
      <c r="R41" s="48"/>
      <c r="S41" s="49">
        <v>22</v>
      </c>
      <c r="T41" s="32">
        <f t="shared" si="0"/>
        <v>0</v>
      </c>
      <c r="U41" s="32">
        <f t="shared" si="1"/>
        <v>0</v>
      </c>
      <c r="V41" s="32">
        <f t="shared" si="2"/>
        <v>0</v>
      </c>
    </row>
    <row r="42" spans="2:22" ht="45" x14ac:dyDescent="0.25">
      <c r="B42" s="21">
        <v>12</v>
      </c>
      <c r="C42" s="22" t="s">
        <v>130</v>
      </c>
      <c r="D42" s="45" t="s">
        <v>131</v>
      </c>
      <c r="E42" s="45"/>
      <c r="F42" s="21" t="s">
        <v>45</v>
      </c>
      <c r="G42" s="21">
        <v>20</v>
      </c>
      <c r="H42" s="4"/>
      <c r="I42" s="4">
        <v>20</v>
      </c>
      <c r="J42" s="4"/>
      <c r="K42" s="4"/>
      <c r="L42" s="46"/>
      <c r="M42" s="46"/>
      <c r="N42" s="46"/>
      <c r="O42" s="47" t="s">
        <v>45</v>
      </c>
      <c r="P42" s="47">
        <v>1</v>
      </c>
      <c r="Q42" s="46"/>
      <c r="R42" s="48"/>
      <c r="S42" s="49">
        <v>22</v>
      </c>
      <c r="T42" s="32">
        <f t="shared" si="0"/>
        <v>0</v>
      </c>
      <c r="U42" s="32">
        <f t="shared" si="1"/>
        <v>0</v>
      </c>
      <c r="V42" s="32">
        <f t="shared" si="2"/>
        <v>0</v>
      </c>
    </row>
    <row r="43" spans="2:22" ht="60" x14ac:dyDescent="0.25">
      <c r="B43" s="21">
        <v>13</v>
      </c>
      <c r="C43" s="22" t="s">
        <v>130</v>
      </c>
      <c r="D43" s="45" t="s">
        <v>131</v>
      </c>
      <c r="E43" s="45" t="s">
        <v>132</v>
      </c>
      <c r="F43" s="21" t="s">
        <v>45</v>
      </c>
      <c r="G43" s="21">
        <v>15</v>
      </c>
      <c r="H43" s="4">
        <v>15</v>
      </c>
      <c r="I43" s="4"/>
      <c r="J43" s="4"/>
      <c r="K43" s="4"/>
      <c r="L43" s="46"/>
      <c r="M43" s="46"/>
      <c r="N43" s="46"/>
      <c r="O43" s="47" t="s">
        <v>45</v>
      </c>
      <c r="P43" s="47">
        <v>1</v>
      </c>
      <c r="Q43" s="46"/>
      <c r="R43" s="48"/>
      <c r="S43" s="49">
        <v>22</v>
      </c>
      <c r="T43" s="32">
        <f t="shared" si="0"/>
        <v>0</v>
      </c>
      <c r="U43" s="32">
        <f t="shared" si="1"/>
        <v>0</v>
      </c>
      <c r="V43" s="32">
        <f t="shared" si="2"/>
        <v>0</v>
      </c>
    </row>
    <row r="44" spans="2:22" ht="90" x14ac:dyDescent="0.25">
      <c r="B44" s="21">
        <v>14</v>
      </c>
      <c r="C44" s="22" t="s">
        <v>133</v>
      </c>
      <c r="D44" s="45" t="s">
        <v>134</v>
      </c>
      <c r="E44" s="45" t="s">
        <v>121</v>
      </c>
      <c r="F44" s="21" t="s">
        <v>45</v>
      </c>
      <c r="G44" s="21">
        <v>5</v>
      </c>
      <c r="H44" s="4"/>
      <c r="I44" s="4"/>
      <c r="J44" s="4">
        <v>5</v>
      </c>
      <c r="K44" s="4"/>
      <c r="L44" s="46"/>
      <c r="M44" s="46"/>
      <c r="N44" s="46"/>
      <c r="O44" s="47" t="s">
        <v>45</v>
      </c>
      <c r="P44" s="47">
        <v>1</v>
      </c>
      <c r="Q44" s="46"/>
      <c r="R44" s="48"/>
      <c r="S44" s="49">
        <v>22</v>
      </c>
      <c r="T44" s="32">
        <f t="shared" si="0"/>
        <v>0</v>
      </c>
      <c r="U44" s="32">
        <f t="shared" si="1"/>
        <v>0</v>
      </c>
      <c r="V44" s="32">
        <f t="shared" si="2"/>
        <v>0</v>
      </c>
    </row>
    <row r="45" spans="2:22" ht="90" x14ac:dyDescent="0.25">
      <c r="B45" s="21">
        <v>15</v>
      </c>
      <c r="C45" s="22" t="s">
        <v>133</v>
      </c>
      <c r="D45" s="45" t="s">
        <v>134</v>
      </c>
      <c r="E45" s="45" t="s">
        <v>135</v>
      </c>
      <c r="F45" s="21" t="s">
        <v>45</v>
      </c>
      <c r="G45" s="21">
        <v>10</v>
      </c>
      <c r="H45" s="4"/>
      <c r="I45" s="4"/>
      <c r="J45" s="4">
        <v>10</v>
      </c>
      <c r="K45" s="4"/>
      <c r="L45" s="46"/>
      <c r="M45" s="46"/>
      <c r="N45" s="46"/>
      <c r="O45" s="47" t="s">
        <v>45</v>
      </c>
      <c r="P45" s="47">
        <v>1</v>
      </c>
      <c r="Q45" s="46"/>
      <c r="R45" s="48"/>
      <c r="S45" s="49">
        <v>22</v>
      </c>
      <c r="T45" s="32">
        <f t="shared" si="0"/>
        <v>0</v>
      </c>
      <c r="U45" s="32">
        <f t="shared" si="1"/>
        <v>0</v>
      </c>
      <c r="V45" s="32">
        <f t="shared" si="2"/>
        <v>0</v>
      </c>
    </row>
    <row r="46" spans="2:22" ht="90" x14ac:dyDescent="0.25">
      <c r="B46" s="21">
        <v>16</v>
      </c>
      <c r="C46" s="22" t="s">
        <v>136</v>
      </c>
      <c r="D46" s="45" t="s">
        <v>137</v>
      </c>
      <c r="E46" s="45"/>
      <c r="F46" s="21" t="s">
        <v>45</v>
      </c>
      <c r="G46" s="21">
        <v>1</v>
      </c>
      <c r="H46" s="4"/>
      <c r="I46" s="4"/>
      <c r="J46" s="4">
        <v>1</v>
      </c>
      <c r="K46" s="4"/>
      <c r="L46" s="46"/>
      <c r="M46" s="46"/>
      <c r="N46" s="46"/>
      <c r="O46" s="47" t="s">
        <v>45</v>
      </c>
      <c r="P46" s="47">
        <v>1</v>
      </c>
      <c r="Q46" s="46"/>
      <c r="R46" s="48"/>
      <c r="S46" s="49">
        <v>22</v>
      </c>
      <c r="T46" s="32">
        <f t="shared" si="0"/>
        <v>0</v>
      </c>
      <c r="U46" s="32">
        <f t="shared" si="1"/>
        <v>0</v>
      </c>
      <c r="V46" s="32">
        <f t="shared" si="2"/>
        <v>0</v>
      </c>
    </row>
    <row r="47" spans="2:22" ht="90" x14ac:dyDescent="0.25">
      <c r="B47" s="21">
        <v>17</v>
      </c>
      <c r="C47" s="22" t="s">
        <v>138</v>
      </c>
      <c r="D47" s="45" t="s">
        <v>139</v>
      </c>
      <c r="E47" s="45"/>
      <c r="F47" s="21" t="s">
        <v>45</v>
      </c>
      <c r="G47" s="21">
        <v>1</v>
      </c>
      <c r="H47" s="4"/>
      <c r="I47" s="4"/>
      <c r="J47" s="4">
        <v>1</v>
      </c>
      <c r="K47" s="4"/>
      <c r="L47" s="46"/>
      <c r="M47" s="46"/>
      <c r="N47" s="46"/>
      <c r="O47" s="47" t="s">
        <v>45</v>
      </c>
      <c r="P47" s="47">
        <v>1</v>
      </c>
      <c r="Q47" s="46"/>
      <c r="R47" s="48"/>
      <c r="S47" s="49">
        <v>22</v>
      </c>
      <c r="T47" s="32">
        <f t="shared" si="0"/>
        <v>0</v>
      </c>
      <c r="U47" s="32">
        <f t="shared" si="1"/>
        <v>0</v>
      </c>
      <c r="V47" s="32">
        <f t="shared" si="2"/>
        <v>0</v>
      </c>
    </row>
    <row r="48" spans="2:22" ht="45" x14ac:dyDescent="0.25">
      <c r="B48" s="21">
        <v>18</v>
      </c>
      <c r="C48" s="22" t="s">
        <v>140</v>
      </c>
      <c r="D48" s="45" t="s">
        <v>141</v>
      </c>
      <c r="E48" s="45"/>
      <c r="F48" s="21" t="s">
        <v>45</v>
      </c>
      <c r="G48" s="21">
        <v>5</v>
      </c>
      <c r="H48" s="4"/>
      <c r="I48" s="4"/>
      <c r="J48" s="4">
        <v>5</v>
      </c>
      <c r="K48" s="4"/>
      <c r="L48" s="46"/>
      <c r="M48" s="46"/>
      <c r="N48" s="46"/>
      <c r="O48" s="47" t="s">
        <v>45</v>
      </c>
      <c r="P48" s="47">
        <v>1</v>
      </c>
      <c r="Q48" s="46"/>
      <c r="R48" s="48"/>
      <c r="S48" s="49">
        <v>22</v>
      </c>
      <c r="T48" s="32">
        <f t="shared" si="0"/>
        <v>0</v>
      </c>
      <c r="U48" s="32">
        <f t="shared" si="1"/>
        <v>0</v>
      </c>
      <c r="V48" s="32">
        <f t="shared" si="2"/>
        <v>0</v>
      </c>
    </row>
    <row r="49" spans="2:22" ht="30" x14ac:dyDescent="0.25">
      <c r="B49" s="21">
        <v>19</v>
      </c>
      <c r="C49" s="22" t="s">
        <v>142</v>
      </c>
      <c r="D49" s="45" t="s">
        <v>143</v>
      </c>
      <c r="E49" s="45" t="s">
        <v>143</v>
      </c>
      <c r="F49" s="21" t="s">
        <v>45</v>
      </c>
      <c r="G49" s="21">
        <v>2</v>
      </c>
      <c r="H49" s="4"/>
      <c r="I49" s="4">
        <v>2</v>
      </c>
      <c r="J49" s="4"/>
      <c r="K49" s="4"/>
      <c r="L49" s="46"/>
      <c r="M49" s="46"/>
      <c r="N49" s="46"/>
      <c r="O49" s="47" t="s">
        <v>45</v>
      </c>
      <c r="P49" s="47">
        <v>1</v>
      </c>
      <c r="Q49" s="46"/>
      <c r="R49" s="48"/>
      <c r="S49" s="49">
        <v>22</v>
      </c>
      <c r="T49" s="32">
        <f t="shared" si="0"/>
        <v>0</v>
      </c>
      <c r="U49" s="32">
        <f t="shared" si="1"/>
        <v>0</v>
      </c>
      <c r="V49" s="32">
        <f t="shared" si="2"/>
        <v>0</v>
      </c>
    </row>
    <row r="50" spans="2:22" ht="30" x14ac:dyDescent="0.25">
      <c r="B50" s="21">
        <v>20</v>
      </c>
      <c r="C50" s="22" t="s">
        <v>144</v>
      </c>
      <c r="D50" s="45" t="s">
        <v>145</v>
      </c>
      <c r="E50" s="45"/>
      <c r="F50" s="21" t="s">
        <v>45</v>
      </c>
      <c r="G50" s="21">
        <v>2</v>
      </c>
      <c r="H50" s="4"/>
      <c r="I50" s="4">
        <v>2</v>
      </c>
      <c r="J50" s="4"/>
      <c r="K50" s="4"/>
      <c r="L50" s="46"/>
      <c r="M50" s="46"/>
      <c r="N50" s="46"/>
      <c r="O50" s="47" t="s">
        <v>45</v>
      </c>
      <c r="P50" s="47">
        <v>1</v>
      </c>
      <c r="Q50" s="46"/>
      <c r="R50" s="48"/>
      <c r="S50" s="49">
        <v>22</v>
      </c>
      <c r="T50" s="32">
        <f t="shared" si="0"/>
        <v>0</v>
      </c>
      <c r="U50" s="32">
        <f t="shared" si="1"/>
        <v>0</v>
      </c>
      <c r="V50" s="32">
        <f t="shared" si="2"/>
        <v>0</v>
      </c>
    </row>
    <row r="51" spans="2:22" ht="30" x14ac:dyDescent="0.25">
      <c r="B51" s="21">
        <v>21</v>
      </c>
      <c r="C51" s="22" t="s">
        <v>146</v>
      </c>
      <c r="D51" s="45" t="s">
        <v>147</v>
      </c>
      <c r="E51" s="45" t="s">
        <v>135</v>
      </c>
      <c r="F51" s="21" t="s">
        <v>45</v>
      </c>
      <c r="G51" s="21">
        <v>10</v>
      </c>
      <c r="H51" s="4"/>
      <c r="I51" s="4"/>
      <c r="J51" s="4">
        <v>10</v>
      </c>
      <c r="K51" s="4"/>
      <c r="L51" s="46"/>
      <c r="M51" s="46"/>
      <c r="N51" s="46"/>
      <c r="O51" s="47" t="s">
        <v>45</v>
      </c>
      <c r="P51" s="47">
        <v>1</v>
      </c>
      <c r="Q51" s="46"/>
      <c r="R51" s="48"/>
      <c r="S51" s="49">
        <v>22</v>
      </c>
      <c r="T51" s="32">
        <f t="shared" si="0"/>
        <v>0</v>
      </c>
      <c r="U51" s="32">
        <f t="shared" si="1"/>
        <v>0</v>
      </c>
      <c r="V51" s="32">
        <f t="shared" si="2"/>
        <v>0</v>
      </c>
    </row>
    <row r="52" spans="2:22" x14ac:dyDescent="0.25">
      <c r="B52" s="21">
        <v>22</v>
      </c>
      <c r="C52" s="22" t="s">
        <v>148</v>
      </c>
      <c r="D52" s="45" t="s">
        <v>149</v>
      </c>
      <c r="E52" s="45"/>
      <c r="F52" s="21" t="s">
        <v>45</v>
      </c>
      <c r="G52" s="21">
        <v>6</v>
      </c>
      <c r="H52" s="4">
        <v>6</v>
      </c>
      <c r="I52" s="4"/>
      <c r="J52" s="4"/>
      <c r="K52" s="4"/>
      <c r="L52" s="46"/>
      <c r="M52" s="46"/>
      <c r="N52" s="46"/>
      <c r="O52" s="47" t="s">
        <v>45</v>
      </c>
      <c r="P52" s="47">
        <v>1</v>
      </c>
      <c r="Q52" s="46"/>
      <c r="R52" s="48"/>
      <c r="S52" s="49">
        <v>22</v>
      </c>
      <c r="T52" s="32">
        <f t="shared" si="0"/>
        <v>0</v>
      </c>
      <c r="U52" s="32">
        <f t="shared" si="1"/>
        <v>0</v>
      </c>
      <c r="V52" s="32">
        <f t="shared" si="2"/>
        <v>0</v>
      </c>
    </row>
    <row r="53" spans="2:22" ht="45" x14ac:dyDescent="0.25">
      <c r="B53" s="21">
        <v>23</v>
      </c>
      <c r="C53" s="22" t="s">
        <v>150</v>
      </c>
      <c r="D53" s="45" t="s">
        <v>151</v>
      </c>
      <c r="E53" s="45" t="s">
        <v>124</v>
      </c>
      <c r="F53" s="21" t="s">
        <v>45</v>
      </c>
      <c r="G53" s="21">
        <v>2</v>
      </c>
      <c r="H53" s="4"/>
      <c r="I53" s="4"/>
      <c r="J53" s="4">
        <v>2</v>
      </c>
      <c r="K53" s="4"/>
      <c r="L53" s="46"/>
      <c r="M53" s="46"/>
      <c r="N53" s="46"/>
      <c r="O53" s="47" t="s">
        <v>45</v>
      </c>
      <c r="P53" s="47">
        <v>1</v>
      </c>
      <c r="Q53" s="46"/>
      <c r="R53" s="48"/>
      <c r="S53" s="49">
        <v>22</v>
      </c>
      <c r="T53" s="32">
        <f t="shared" si="0"/>
        <v>0</v>
      </c>
      <c r="U53" s="32">
        <f t="shared" si="1"/>
        <v>0</v>
      </c>
      <c r="V53" s="32">
        <f t="shared" si="2"/>
        <v>0</v>
      </c>
    </row>
    <row r="54" spans="2:22" ht="45" x14ac:dyDescent="0.25">
      <c r="B54" s="21">
        <v>24</v>
      </c>
      <c r="C54" s="22" t="s">
        <v>152</v>
      </c>
      <c r="D54" s="45" t="s">
        <v>153</v>
      </c>
      <c r="E54" s="45" t="s">
        <v>124</v>
      </c>
      <c r="F54" s="21" t="s">
        <v>45</v>
      </c>
      <c r="G54" s="21">
        <v>1</v>
      </c>
      <c r="H54" s="4"/>
      <c r="I54" s="4"/>
      <c r="J54" s="4">
        <v>1</v>
      </c>
      <c r="K54" s="4"/>
      <c r="L54" s="46"/>
      <c r="M54" s="46"/>
      <c r="N54" s="46"/>
      <c r="O54" s="47" t="s">
        <v>45</v>
      </c>
      <c r="P54" s="47">
        <v>1</v>
      </c>
      <c r="Q54" s="46"/>
      <c r="R54" s="48"/>
      <c r="S54" s="49">
        <v>22</v>
      </c>
      <c r="T54" s="32">
        <f t="shared" si="0"/>
        <v>0</v>
      </c>
      <c r="U54" s="32">
        <f t="shared" si="1"/>
        <v>0</v>
      </c>
      <c r="V54" s="32">
        <f t="shared" si="2"/>
        <v>0</v>
      </c>
    </row>
    <row r="55" spans="2:22" ht="45" x14ac:dyDescent="0.25">
      <c r="B55" s="21">
        <v>25</v>
      </c>
      <c r="C55" s="22" t="s">
        <v>154</v>
      </c>
      <c r="D55" s="45" t="s">
        <v>155</v>
      </c>
      <c r="E55" s="45" t="s">
        <v>124</v>
      </c>
      <c r="F55" s="21" t="s">
        <v>45</v>
      </c>
      <c r="G55" s="21">
        <v>1</v>
      </c>
      <c r="H55" s="4"/>
      <c r="I55" s="4"/>
      <c r="J55" s="4">
        <v>1</v>
      </c>
      <c r="K55" s="4"/>
      <c r="L55" s="46"/>
      <c r="M55" s="46"/>
      <c r="N55" s="46"/>
      <c r="O55" s="47" t="s">
        <v>45</v>
      </c>
      <c r="P55" s="47">
        <v>1</v>
      </c>
      <c r="Q55" s="46"/>
      <c r="R55" s="48"/>
      <c r="S55" s="49">
        <v>22</v>
      </c>
      <c r="T55" s="32">
        <f t="shared" si="0"/>
        <v>0</v>
      </c>
      <c r="U55" s="32">
        <f t="shared" si="1"/>
        <v>0</v>
      </c>
      <c r="V55" s="32">
        <f t="shared" si="2"/>
        <v>0</v>
      </c>
    </row>
    <row r="56" spans="2:22" ht="45" x14ac:dyDescent="0.25">
      <c r="B56" s="21">
        <v>26</v>
      </c>
      <c r="C56" s="22" t="s">
        <v>156</v>
      </c>
      <c r="D56" s="45" t="s">
        <v>157</v>
      </c>
      <c r="E56" s="45" t="s">
        <v>158</v>
      </c>
      <c r="F56" s="21" t="s">
        <v>45</v>
      </c>
      <c r="G56" s="21">
        <v>1</v>
      </c>
      <c r="H56" s="4"/>
      <c r="I56" s="4"/>
      <c r="J56" s="4">
        <v>1</v>
      </c>
      <c r="K56" s="4"/>
      <c r="L56" s="46"/>
      <c r="M56" s="46"/>
      <c r="N56" s="46"/>
      <c r="O56" s="47" t="s">
        <v>45</v>
      </c>
      <c r="P56" s="47">
        <v>1</v>
      </c>
      <c r="Q56" s="46"/>
      <c r="R56" s="48"/>
      <c r="S56" s="49">
        <v>22</v>
      </c>
      <c r="T56" s="32">
        <f t="shared" si="0"/>
        <v>0</v>
      </c>
      <c r="U56" s="32">
        <f t="shared" si="1"/>
        <v>0</v>
      </c>
      <c r="V56" s="32">
        <f t="shared" si="2"/>
        <v>0</v>
      </c>
    </row>
    <row r="57" spans="2:22" ht="45" x14ac:dyDescent="0.25">
      <c r="B57" s="21">
        <v>27</v>
      </c>
      <c r="C57" s="22" t="s">
        <v>159</v>
      </c>
      <c r="D57" s="45" t="s">
        <v>160</v>
      </c>
      <c r="E57" s="45"/>
      <c r="F57" s="21" t="s">
        <v>45</v>
      </c>
      <c r="G57" s="21">
        <v>3</v>
      </c>
      <c r="H57" s="4"/>
      <c r="I57" s="4">
        <v>3</v>
      </c>
      <c r="J57" s="4"/>
      <c r="K57" s="4"/>
      <c r="L57" s="46"/>
      <c r="M57" s="46"/>
      <c r="N57" s="46"/>
      <c r="O57" s="47" t="s">
        <v>45</v>
      </c>
      <c r="P57" s="47">
        <v>1</v>
      </c>
      <c r="Q57" s="46"/>
      <c r="R57" s="48"/>
      <c r="S57" s="49">
        <v>22</v>
      </c>
      <c r="T57" s="32">
        <f t="shared" si="0"/>
        <v>0</v>
      </c>
      <c r="U57" s="32">
        <f t="shared" si="1"/>
        <v>0</v>
      </c>
      <c r="V57" s="32">
        <f t="shared" si="2"/>
        <v>0</v>
      </c>
    </row>
    <row r="58" spans="2:22" ht="45" x14ac:dyDescent="0.25">
      <c r="B58" s="21">
        <v>28</v>
      </c>
      <c r="C58" s="22" t="s">
        <v>159</v>
      </c>
      <c r="D58" s="45" t="s">
        <v>160</v>
      </c>
      <c r="E58" s="45" t="s">
        <v>161</v>
      </c>
      <c r="F58" s="21" t="s">
        <v>45</v>
      </c>
      <c r="G58" s="21">
        <v>2</v>
      </c>
      <c r="H58" s="4"/>
      <c r="I58" s="4"/>
      <c r="J58" s="4">
        <v>2</v>
      </c>
      <c r="K58" s="4"/>
      <c r="L58" s="46"/>
      <c r="M58" s="46"/>
      <c r="N58" s="46"/>
      <c r="O58" s="47" t="s">
        <v>45</v>
      </c>
      <c r="P58" s="47">
        <v>1</v>
      </c>
      <c r="Q58" s="46"/>
      <c r="R58" s="48"/>
      <c r="S58" s="49">
        <v>22</v>
      </c>
      <c r="T58" s="32">
        <f t="shared" si="0"/>
        <v>0</v>
      </c>
      <c r="U58" s="32">
        <f t="shared" si="1"/>
        <v>0</v>
      </c>
      <c r="V58" s="32">
        <f t="shared" si="2"/>
        <v>0</v>
      </c>
    </row>
    <row r="59" spans="2:22" ht="45" x14ac:dyDescent="0.25">
      <c r="B59" s="21">
        <v>29</v>
      </c>
      <c r="C59" s="22" t="s">
        <v>162</v>
      </c>
      <c r="D59" s="45" t="s">
        <v>163</v>
      </c>
      <c r="E59" s="45" t="s">
        <v>164</v>
      </c>
      <c r="F59" s="21" t="s">
        <v>45</v>
      </c>
      <c r="G59" s="21">
        <v>1</v>
      </c>
      <c r="H59" s="4"/>
      <c r="I59" s="4"/>
      <c r="J59" s="4">
        <v>1</v>
      </c>
      <c r="K59" s="4"/>
      <c r="L59" s="46"/>
      <c r="M59" s="46"/>
      <c r="N59" s="46"/>
      <c r="O59" s="47" t="s">
        <v>45</v>
      </c>
      <c r="P59" s="47">
        <v>1</v>
      </c>
      <c r="Q59" s="46"/>
      <c r="R59" s="48"/>
      <c r="S59" s="49">
        <v>22</v>
      </c>
      <c r="T59" s="32">
        <f t="shared" si="0"/>
        <v>0</v>
      </c>
      <c r="U59" s="32">
        <f t="shared" si="1"/>
        <v>0</v>
      </c>
      <c r="V59" s="32">
        <f t="shared" si="2"/>
        <v>0</v>
      </c>
    </row>
    <row r="60" spans="2:22" ht="45" x14ac:dyDescent="0.25">
      <c r="B60" s="21">
        <v>30</v>
      </c>
      <c r="C60" s="22" t="s">
        <v>165</v>
      </c>
      <c r="D60" s="45" t="s">
        <v>166</v>
      </c>
      <c r="E60" s="45" t="s">
        <v>167</v>
      </c>
      <c r="F60" s="21" t="s">
        <v>45</v>
      </c>
      <c r="G60" s="21">
        <v>1</v>
      </c>
      <c r="H60" s="4"/>
      <c r="I60" s="4"/>
      <c r="J60" s="4">
        <v>1</v>
      </c>
      <c r="K60" s="4"/>
      <c r="L60" s="46"/>
      <c r="M60" s="46"/>
      <c r="N60" s="46"/>
      <c r="O60" s="47" t="s">
        <v>45</v>
      </c>
      <c r="P60" s="47">
        <v>1</v>
      </c>
      <c r="Q60" s="46"/>
      <c r="R60" s="48"/>
      <c r="S60" s="49">
        <v>22</v>
      </c>
      <c r="T60" s="32">
        <f t="shared" si="0"/>
        <v>0</v>
      </c>
      <c r="U60" s="32">
        <f t="shared" si="1"/>
        <v>0</v>
      </c>
      <c r="V60" s="32">
        <f t="shared" si="2"/>
        <v>0</v>
      </c>
    </row>
    <row r="61" spans="2:22" ht="60" x14ac:dyDescent="0.25">
      <c r="B61" s="21">
        <v>31</v>
      </c>
      <c r="C61" s="22" t="s">
        <v>168</v>
      </c>
      <c r="D61" s="45" t="s">
        <v>169</v>
      </c>
      <c r="E61" s="45" t="s">
        <v>170</v>
      </c>
      <c r="F61" s="21" t="s">
        <v>45</v>
      </c>
      <c r="G61" s="21">
        <v>1</v>
      </c>
      <c r="H61" s="4"/>
      <c r="I61" s="4"/>
      <c r="J61" s="4">
        <v>1</v>
      </c>
      <c r="K61" s="4"/>
      <c r="L61" s="46"/>
      <c r="M61" s="46"/>
      <c r="N61" s="46"/>
      <c r="O61" s="47" t="s">
        <v>45</v>
      </c>
      <c r="P61" s="47">
        <v>1</v>
      </c>
      <c r="Q61" s="46"/>
      <c r="R61" s="48"/>
      <c r="S61" s="49">
        <v>22</v>
      </c>
      <c r="T61" s="32">
        <f t="shared" si="0"/>
        <v>0</v>
      </c>
      <c r="U61" s="32">
        <f t="shared" si="1"/>
        <v>0</v>
      </c>
      <c r="V61" s="32">
        <f t="shared" si="2"/>
        <v>0</v>
      </c>
    </row>
    <row r="62" spans="2:22" ht="30" x14ac:dyDescent="0.25">
      <c r="B62" s="21">
        <v>32</v>
      </c>
      <c r="C62" s="22" t="s">
        <v>171</v>
      </c>
      <c r="D62" s="45" t="s">
        <v>172</v>
      </c>
      <c r="E62" s="45" t="s">
        <v>173</v>
      </c>
      <c r="F62" s="21" t="s">
        <v>45</v>
      </c>
      <c r="G62" s="21">
        <v>5</v>
      </c>
      <c r="H62" s="4">
        <v>5</v>
      </c>
      <c r="I62" s="4"/>
      <c r="J62" s="4"/>
      <c r="K62" s="4"/>
      <c r="L62" s="46"/>
      <c r="M62" s="46"/>
      <c r="N62" s="46"/>
      <c r="O62" s="47" t="s">
        <v>45</v>
      </c>
      <c r="P62" s="47">
        <v>1</v>
      </c>
      <c r="Q62" s="46"/>
      <c r="R62" s="48"/>
      <c r="S62" s="49">
        <v>22</v>
      </c>
      <c r="T62" s="32">
        <f t="shared" si="0"/>
        <v>0</v>
      </c>
      <c r="U62" s="32">
        <f t="shared" si="1"/>
        <v>0</v>
      </c>
      <c r="V62" s="32">
        <f t="shared" si="2"/>
        <v>0</v>
      </c>
    </row>
    <row r="63" spans="2:22" ht="60" x14ac:dyDescent="0.25">
      <c r="B63" s="21">
        <v>33</v>
      </c>
      <c r="C63" s="22" t="s">
        <v>174</v>
      </c>
      <c r="D63" s="45" t="s">
        <v>175</v>
      </c>
      <c r="E63" s="45" t="s">
        <v>176</v>
      </c>
      <c r="F63" s="21" t="s">
        <v>45</v>
      </c>
      <c r="G63" s="21">
        <v>3</v>
      </c>
      <c r="H63" s="4"/>
      <c r="I63" s="4"/>
      <c r="J63" s="4">
        <v>3</v>
      </c>
      <c r="K63" s="4"/>
      <c r="L63" s="46"/>
      <c r="M63" s="46"/>
      <c r="N63" s="46"/>
      <c r="O63" s="47" t="s">
        <v>45</v>
      </c>
      <c r="P63" s="47">
        <v>1</v>
      </c>
      <c r="Q63" s="46"/>
      <c r="R63" s="48"/>
      <c r="S63" s="49">
        <v>22</v>
      </c>
      <c r="T63" s="32">
        <f t="shared" ref="T63:T94" si="3">(N63*R63)</f>
        <v>0</v>
      </c>
      <c r="U63" s="32">
        <f t="shared" ref="U63:U94" si="4">IF(S63="Без НДС","Без НДС",S63/100*T63)</f>
        <v>0</v>
      </c>
      <c r="V63" s="32">
        <f t="shared" ref="V63:V94" si="5">IF(S63="Без НДС",T63,U63+T63)</f>
        <v>0</v>
      </c>
    </row>
    <row r="64" spans="2:22" ht="60" x14ac:dyDescent="0.25">
      <c r="B64" s="21">
        <v>34</v>
      </c>
      <c r="C64" s="22" t="s">
        <v>177</v>
      </c>
      <c r="D64" s="45" t="s">
        <v>178</v>
      </c>
      <c r="E64" s="45" t="s">
        <v>179</v>
      </c>
      <c r="F64" s="21" t="s">
        <v>45</v>
      </c>
      <c r="G64" s="21">
        <v>2</v>
      </c>
      <c r="H64" s="4"/>
      <c r="I64" s="4"/>
      <c r="J64" s="4">
        <v>2</v>
      </c>
      <c r="K64" s="4"/>
      <c r="L64" s="46"/>
      <c r="M64" s="46"/>
      <c r="N64" s="46"/>
      <c r="O64" s="47" t="s">
        <v>45</v>
      </c>
      <c r="P64" s="47">
        <v>1</v>
      </c>
      <c r="Q64" s="46"/>
      <c r="R64" s="48"/>
      <c r="S64" s="49">
        <v>22</v>
      </c>
      <c r="T64" s="32">
        <f t="shared" si="3"/>
        <v>0</v>
      </c>
      <c r="U64" s="32">
        <f t="shared" si="4"/>
        <v>0</v>
      </c>
      <c r="V64" s="32">
        <f t="shared" si="5"/>
        <v>0</v>
      </c>
    </row>
    <row r="65" spans="2:22" ht="45" x14ac:dyDescent="0.25">
      <c r="B65" s="21">
        <v>35</v>
      </c>
      <c r="C65" s="22" t="s">
        <v>180</v>
      </c>
      <c r="D65" s="45" t="s">
        <v>181</v>
      </c>
      <c r="E65" s="45" t="s">
        <v>182</v>
      </c>
      <c r="F65" s="21" t="s">
        <v>45</v>
      </c>
      <c r="G65" s="21">
        <v>10</v>
      </c>
      <c r="H65" s="4"/>
      <c r="I65" s="4"/>
      <c r="J65" s="4">
        <v>10</v>
      </c>
      <c r="K65" s="4"/>
      <c r="L65" s="46"/>
      <c r="M65" s="46"/>
      <c r="N65" s="46"/>
      <c r="O65" s="47" t="s">
        <v>45</v>
      </c>
      <c r="P65" s="47">
        <v>1</v>
      </c>
      <c r="Q65" s="46"/>
      <c r="R65" s="48"/>
      <c r="S65" s="49">
        <v>22</v>
      </c>
      <c r="T65" s="32">
        <f t="shared" si="3"/>
        <v>0</v>
      </c>
      <c r="U65" s="32">
        <f t="shared" si="4"/>
        <v>0</v>
      </c>
      <c r="V65" s="32">
        <f t="shared" si="5"/>
        <v>0</v>
      </c>
    </row>
    <row r="66" spans="2:22" ht="30" x14ac:dyDescent="0.25">
      <c r="B66" s="21">
        <v>36</v>
      </c>
      <c r="C66" s="22" t="s">
        <v>183</v>
      </c>
      <c r="D66" s="45" t="s">
        <v>184</v>
      </c>
      <c r="E66" s="45"/>
      <c r="F66" s="21" t="s">
        <v>45</v>
      </c>
      <c r="G66" s="21">
        <v>10</v>
      </c>
      <c r="H66" s="4">
        <v>10</v>
      </c>
      <c r="I66" s="4"/>
      <c r="J66" s="4"/>
      <c r="K66" s="4"/>
      <c r="L66" s="46"/>
      <c r="M66" s="46"/>
      <c r="N66" s="46"/>
      <c r="O66" s="47" t="s">
        <v>45</v>
      </c>
      <c r="P66" s="47">
        <v>1</v>
      </c>
      <c r="Q66" s="46"/>
      <c r="R66" s="48"/>
      <c r="S66" s="49">
        <v>22</v>
      </c>
      <c r="T66" s="32">
        <f t="shared" si="3"/>
        <v>0</v>
      </c>
      <c r="U66" s="32">
        <f t="shared" si="4"/>
        <v>0</v>
      </c>
      <c r="V66" s="32">
        <f t="shared" si="5"/>
        <v>0</v>
      </c>
    </row>
    <row r="67" spans="2:22" ht="30" x14ac:dyDescent="0.25">
      <c r="B67" s="21">
        <v>37</v>
      </c>
      <c r="C67" s="22" t="s">
        <v>183</v>
      </c>
      <c r="D67" s="45" t="s">
        <v>184</v>
      </c>
      <c r="E67" s="45" t="s">
        <v>110</v>
      </c>
      <c r="F67" s="21" t="s">
        <v>45</v>
      </c>
      <c r="G67" s="21">
        <v>20</v>
      </c>
      <c r="H67" s="4">
        <v>20</v>
      </c>
      <c r="I67" s="4"/>
      <c r="J67" s="4"/>
      <c r="K67" s="4"/>
      <c r="L67" s="46"/>
      <c r="M67" s="46"/>
      <c r="N67" s="46"/>
      <c r="O67" s="47" t="s">
        <v>45</v>
      </c>
      <c r="P67" s="47">
        <v>1</v>
      </c>
      <c r="Q67" s="46"/>
      <c r="R67" s="48"/>
      <c r="S67" s="49">
        <v>22</v>
      </c>
      <c r="T67" s="32">
        <f t="shared" si="3"/>
        <v>0</v>
      </c>
      <c r="U67" s="32">
        <f t="shared" si="4"/>
        <v>0</v>
      </c>
      <c r="V67" s="32">
        <f t="shared" si="5"/>
        <v>0</v>
      </c>
    </row>
    <row r="68" spans="2:22" ht="30" x14ac:dyDescent="0.25">
      <c r="B68" s="21">
        <v>38</v>
      </c>
      <c r="C68" s="22" t="s">
        <v>185</v>
      </c>
      <c r="D68" s="45" t="s">
        <v>186</v>
      </c>
      <c r="E68" s="45"/>
      <c r="F68" s="21" t="s">
        <v>45</v>
      </c>
      <c r="G68" s="21">
        <v>10</v>
      </c>
      <c r="H68" s="4">
        <v>10</v>
      </c>
      <c r="I68" s="4"/>
      <c r="J68" s="4"/>
      <c r="K68" s="4"/>
      <c r="L68" s="46"/>
      <c r="M68" s="46"/>
      <c r="N68" s="46"/>
      <c r="O68" s="47" t="s">
        <v>45</v>
      </c>
      <c r="P68" s="47">
        <v>1</v>
      </c>
      <c r="Q68" s="46"/>
      <c r="R68" s="48"/>
      <c r="S68" s="49">
        <v>22</v>
      </c>
      <c r="T68" s="32">
        <f t="shared" si="3"/>
        <v>0</v>
      </c>
      <c r="U68" s="32">
        <f t="shared" si="4"/>
        <v>0</v>
      </c>
      <c r="V68" s="32">
        <f t="shared" si="5"/>
        <v>0</v>
      </c>
    </row>
    <row r="69" spans="2:22" ht="30" x14ac:dyDescent="0.25">
      <c r="B69" s="21">
        <v>39</v>
      </c>
      <c r="C69" s="22" t="s">
        <v>187</v>
      </c>
      <c r="D69" s="45" t="s">
        <v>188</v>
      </c>
      <c r="E69" s="45"/>
      <c r="F69" s="21" t="s">
        <v>45</v>
      </c>
      <c r="G69" s="21">
        <v>30</v>
      </c>
      <c r="H69" s="4">
        <v>30</v>
      </c>
      <c r="I69" s="4"/>
      <c r="J69" s="4"/>
      <c r="K69" s="4"/>
      <c r="L69" s="46"/>
      <c r="M69" s="46"/>
      <c r="N69" s="46"/>
      <c r="O69" s="47" t="s">
        <v>45</v>
      </c>
      <c r="P69" s="47">
        <v>1</v>
      </c>
      <c r="Q69" s="46"/>
      <c r="R69" s="48"/>
      <c r="S69" s="49">
        <v>22</v>
      </c>
      <c r="T69" s="32">
        <f t="shared" si="3"/>
        <v>0</v>
      </c>
      <c r="U69" s="32">
        <f t="shared" si="4"/>
        <v>0</v>
      </c>
      <c r="V69" s="32">
        <f t="shared" si="5"/>
        <v>0</v>
      </c>
    </row>
    <row r="70" spans="2:22" ht="45" x14ac:dyDescent="0.25">
      <c r="B70" s="21">
        <v>40</v>
      </c>
      <c r="C70" s="22" t="s">
        <v>187</v>
      </c>
      <c r="D70" s="45" t="s">
        <v>188</v>
      </c>
      <c r="E70" s="45" t="s">
        <v>158</v>
      </c>
      <c r="F70" s="21" t="s">
        <v>45</v>
      </c>
      <c r="G70" s="21">
        <v>1</v>
      </c>
      <c r="H70" s="4"/>
      <c r="I70" s="4"/>
      <c r="J70" s="4">
        <v>1</v>
      </c>
      <c r="K70" s="4"/>
      <c r="L70" s="46"/>
      <c r="M70" s="46"/>
      <c r="N70" s="46"/>
      <c r="O70" s="47" t="s">
        <v>45</v>
      </c>
      <c r="P70" s="47">
        <v>1</v>
      </c>
      <c r="Q70" s="46"/>
      <c r="R70" s="48"/>
      <c r="S70" s="49">
        <v>22</v>
      </c>
      <c r="T70" s="32">
        <f t="shared" si="3"/>
        <v>0</v>
      </c>
      <c r="U70" s="32">
        <f t="shared" si="4"/>
        <v>0</v>
      </c>
      <c r="V70" s="32">
        <f t="shared" si="5"/>
        <v>0</v>
      </c>
    </row>
    <row r="71" spans="2:22" ht="30" x14ac:dyDescent="0.25">
      <c r="B71" s="21">
        <v>41</v>
      </c>
      <c r="C71" s="22" t="s">
        <v>189</v>
      </c>
      <c r="D71" s="45" t="s">
        <v>190</v>
      </c>
      <c r="E71" s="45"/>
      <c r="F71" s="21" t="s">
        <v>45</v>
      </c>
      <c r="G71" s="21">
        <v>10</v>
      </c>
      <c r="H71" s="4">
        <v>10</v>
      </c>
      <c r="I71" s="4"/>
      <c r="J71" s="4"/>
      <c r="K71" s="4"/>
      <c r="L71" s="46"/>
      <c r="M71" s="46"/>
      <c r="N71" s="46"/>
      <c r="O71" s="47" t="s">
        <v>45</v>
      </c>
      <c r="P71" s="47">
        <v>1</v>
      </c>
      <c r="Q71" s="46"/>
      <c r="R71" s="48"/>
      <c r="S71" s="49">
        <v>22</v>
      </c>
      <c r="T71" s="32">
        <f t="shared" si="3"/>
        <v>0</v>
      </c>
      <c r="U71" s="32">
        <f t="shared" si="4"/>
        <v>0</v>
      </c>
      <c r="V71" s="32">
        <f t="shared" si="5"/>
        <v>0</v>
      </c>
    </row>
    <row r="72" spans="2:22" ht="30" x14ac:dyDescent="0.25">
      <c r="B72" s="21">
        <v>42</v>
      </c>
      <c r="C72" s="22" t="s">
        <v>191</v>
      </c>
      <c r="D72" s="45" t="s">
        <v>192</v>
      </c>
      <c r="E72" s="45"/>
      <c r="F72" s="21" t="s">
        <v>45</v>
      </c>
      <c r="G72" s="21">
        <v>20</v>
      </c>
      <c r="H72" s="4">
        <v>20</v>
      </c>
      <c r="I72" s="4"/>
      <c r="J72" s="4"/>
      <c r="K72" s="4"/>
      <c r="L72" s="46"/>
      <c r="M72" s="46"/>
      <c r="N72" s="46"/>
      <c r="O72" s="47" t="s">
        <v>45</v>
      </c>
      <c r="P72" s="47">
        <v>1</v>
      </c>
      <c r="Q72" s="46"/>
      <c r="R72" s="48"/>
      <c r="S72" s="49">
        <v>22</v>
      </c>
      <c r="T72" s="32">
        <f t="shared" si="3"/>
        <v>0</v>
      </c>
      <c r="U72" s="32">
        <f t="shared" si="4"/>
        <v>0</v>
      </c>
      <c r="V72" s="32">
        <f t="shared" si="5"/>
        <v>0</v>
      </c>
    </row>
    <row r="73" spans="2:22" x14ac:dyDescent="0.25">
      <c r="B73" s="21">
        <v>43</v>
      </c>
      <c r="C73" s="22" t="s">
        <v>193</v>
      </c>
      <c r="D73" s="45" t="s">
        <v>194</v>
      </c>
      <c r="E73" s="45"/>
      <c r="F73" s="21" t="s">
        <v>45</v>
      </c>
      <c r="G73" s="21">
        <v>15</v>
      </c>
      <c r="H73" s="4">
        <v>15</v>
      </c>
      <c r="I73" s="4"/>
      <c r="J73" s="4"/>
      <c r="K73" s="4"/>
      <c r="L73" s="46"/>
      <c r="M73" s="46"/>
      <c r="N73" s="46"/>
      <c r="O73" s="47" t="s">
        <v>45</v>
      </c>
      <c r="P73" s="47">
        <v>1</v>
      </c>
      <c r="Q73" s="46"/>
      <c r="R73" s="48"/>
      <c r="S73" s="49">
        <v>22</v>
      </c>
      <c r="T73" s="32">
        <f t="shared" si="3"/>
        <v>0</v>
      </c>
      <c r="U73" s="32">
        <f t="shared" si="4"/>
        <v>0</v>
      </c>
      <c r="V73" s="32">
        <f t="shared" si="5"/>
        <v>0</v>
      </c>
    </row>
    <row r="74" spans="2:22" ht="30" x14ac:dyDescent="0.25">
      <c r="B74" s="21">
        <v>44</v>
      </c>
      <c r="C74" s="22" t="s">
        <v>195</v>
      </c>
      <c r="D74" s="45" t="s">
        <v>196</v>
      </c>
      <c r="E74" s="45"/>
      <c r="F74" s="21" t="s">
        <v>45</v>
      </c>
      <c r="G74" s="21">
        <v>4</v>
      </c>
      <c r="H74" s="4">
        <v>4</v>
      </c>
      <c r="I74" s="4"/>
      <c r="J74" s="4"/>
      <c r="K74" s="4"/>
      <c r="L74" s="46"/>
      <c r="M74" s="46"/>
      <c r="N74" s="46"/>
      <c r="O74" s="47" t="s">
        <v>45</v>
      </c>
      <c r="P74" s="47">
        <v>1</v>
      </c>
      <c r="Q74" s="46"/>
      <c r="R74" s="48"/>
      <c r="S74" s="49">
        <v>22</v>
      </c>
      <c r="T74" s="32">
        <f t="shared" si="3"/>
        <v>0</v>
      </c>
      <c r="U74" s="32">
        <f t="shared" si="4"/>
        <v>0</v>
      </c>
      <c r="V74" s="32">
        <f t="shared" si="5"/>
        <v>0</v>
      </c>
    </row>
    <row r="75" spans="2:22" ht="30" x14ac:dyDescent="0.25">
      <c r="B75" s="21">
        <v>45</v>
      </c>
      <c r="C75" s="22" t="s">
        <v>195</v>
      </c>
      <c r="D75" s="45" t="s">
        <v>196</v>
      </c>
      <c r="E75" s="45" t="s">
        <v>110</v>
      </c>
      <c r="F75" s="21" t="s">
        <v>45</v>
      </c>
      <c r="G75" s="21">
        <v>5</v>
      </c>
      <c r="H75" s="4">
        <v>5</v>
      </c>
      <c r="I75" s="4"/>
      <c r="J75" s="4"/>
      <c r="K75" s="4"/>
      <c r="L75" s="46"/>
      <c r="M75" s="46"/>
      <c r="N75" s="46"/>
      <c r="O75" s="47" t="s">
        <v>45</v>
      </c>
      <c r="P75" s="47">
        <v>1</v>
      </c>
      <c r="Q75" s="46"/>
      <c r="R75" s="48"/>
      <c r="S75" s="49">
        <v>22</v>
      </c>
      <c r="T75" s="32">
        <f t="shared" si="3"/>
        <v>0</v>
      </c>
      <c r="U75" s="32">
        <f t="shared" si="4"/>
        <v>0</v>
      </c>
      <c r="V75" s="32">
        <f t="shared" si="5"/>
        <v>0</v>
      </c>
    </row>
    <row r="76" spans="2:22" x14ac:dyDescent="0.25">
      <c r="B76" s="21">
        <v>46</v>
      </c>
      <c r="C76" s="22" t="s">
        <v>197</v>
      </c>
      <c r="D76" s="45" t="s">
        <v>198</v>
      </c>
      <c r="E76" s="45"/>
      <c r="F76" s="21" t="s">
        <v>45</v>
      </c>
      <c r="G76" s="21">
        <v>20</v>
      </c>
      <c r="H76" s="4">
        <v>20</v>
      </c>
      <c r="I76" s="4"/>
      <c r="J76" s="4"/>
      <c r="K76" s="4"/>
      <c r="L76" s="46"/>
      <c r="M76" s="46"/>
      <c r="N76" s="46"/>
      <c r="O76" s="47" t="s">
        <v>45</v>
      </c>
      <c r="P76" s="47">
        <v>1</v>
      </c>
      <c r="Q76" s="46"/>
      <c r="R76" s="48"/>
      <c r="S76" s="49">
        <v>22</v>
      </c>
      <c r="T76" s="32">
        <f t="shared" si="3"/>
        <v>0</v>
      </c>
      <c r="U76" s="32">
        <f t="shared" si="4"/>
        <v>0</v>
      </c>
      <c r="V76" s="32">
        <f t="shared" si="5"/>
        <v>0</v>
      </c>
    </row>
    <row r="77" spans="2:22" ht="45" x14ac:dyDescent="0.25">
      <c r="B77" s="21">
        <v>47</v>
      </c>
      <c r="C77" s="22" t="s">
        <v>199</v>
      </c>
      <c r="D77" s="45" t="s">
        <v>200</v>
      </c>
      <c r="E77" s="45"/>
      <c r="F77" s="21" t="s">
        <v>45</v>
      </c>
      <c r="G77" s="21">
        <v>20</v>
      </c>
      <c r="H77" s="4"/>
      <c r="I77" s="4"/>
      <c r="J77" s="4">
        <v>20</v>
      </c>
      <c r="K77" s="4"/>
      <c r="L77" s="46"/>
      <c r="M77" s="46"/>
      <c r="N77" s="46"/>
      <c r="O77" s="47" t="s">
        <v>45</v>
      </c>
      <c r="P77" s="47">
        <v>1</v>
      </c>
      <c r="Q77" s="46"/>
      <c r="R77" s="48"/>
      <c r="S77" s="49">
        <v>22</v>
      </c>
      <c r="T77" s="32">
        <f t="shared" si="3"/>
        <v>0</v>
      </c>
      <c r="U77" s="32">
        <f t="shared" si="4"/>
        <v>0</v>
      </c>
      <c r="V77" s="32">
        <f t="shared" si="5"/>
        <v>0</v>
      </c>
    </row>
    <row r="78" spans="2:22" ht="45" x14ac:dyDescent="0.25">
      <c r="B78" s="21">
        <v>48</v>
      </c>
      <c r="C78" s="22" t="s">
        <v>201</v>
      </c>
      <c r="D78" s="45" t="s">
        <v>202</v>
      </c>
      <c r="E78" s="45" t="s">
        <v>203</v>
      </c>
      <c r="F78" s="21" t="s">
        <v>45</v>
      </c>
      <c r="G78" s="21">
        <v>1</v>
      </c>
      <c r="H78" s="4"/>
      <c r="I78" s="4"/>
      <c r="J78" s="4"/>
      <c r="K78" s="4">
        <v>1</v>
      </c>
      <c r="L78" s="46"/>
      <c r="M78" s="46"/>
      <c r="N78" s="46"/>
      <c r="O78" s="47" t="s">
        <v>45</v>
      </c>
      <c r="P78" s="47">
        <v>1</v>
      </c>
      <c r="Q78" s="46"/>
      <c r="R78" s="48"/>
      <c r="S78" s="49">
        <v>22</v>
      </c>
      <c r="T78" s="32">
        <f t="shared" si="3"/>
        <v>0</v>
      </c>
      <c r="U78" s="32">
        <f t="shared" si="4"/>
        <v>0</v>
      </c>
      <c r="V78" s="32">
        <f t="shared" si="5"/>
        <v>0</v>
      </c>
    </row>
    <row r="79" spans="2:22" ht="45" x14ac:dyDescent="0.25">
      <c r="B79" s="21">
        <v>49</v>
      </c>
      <c r="C79" s="22" t="s">
        <v>204</v>
      </c>
      <c r="D79" s="45" t="s">
        <v>205</v>
      </c>
      <c r="E79" s="45" t="s">
        <v>206</v>
      </c>
      <c r="F79" s="21" t="s">
        <v>45</v>
      </c>
      <c r="G79" s="21">
        <v>5</v>
      </c>
      <c r="H79" s="4">
        <v>5</v>
      </c>
      <c r="I79" s="4"/>
      <c r="J79" s="4"/>
      <c r="K79" s="4"/>
      <c r="L79" s="46"/>
      <c r="M79" s="46"/>
      <c r="N79" s="46"/>
      <c r="O79" s="47" t="s">
        <v>45</v>
      </c>
      <c r="P79" s="47">
        <v>1</v>
      </c>
      <c r="Q79" s="46"/>
      <c r="R79" s="48"/>
      <c r="S79" s="49">
        <v>22</v>
      </c>
      <c r="T79" s="32">
        <f t="shared" si="3"/>
        <v>0</v>
      </c>
      <c r="U79" s="32">
        <f t="shared" si="4"/>
        <v>0</v>
      </c>
      <c r="V79" s="32">
        <f t="shared" si="5"/>
        <v>0</v>
      </c>
    </row>
    <row r="80" spans="2:22" ht="60" x14ac:dyDescent="0.25">
      <c r="B80" s="21">
        <v>50</v>
      </c>
      <c r="C80" s="22" t="s">
        <v>207</v>
      </c>
      <c r="D80" s="45" t="s">
        <v>208</v>
      </c>
      <c r="E80" s="45" t="s">
        <v>209</v>
      </c>
      <c r="F80" s="21" t="s">
        <v>45</v>
      </c>
      <c r="G80" s="21">
        <v>15</v>
      </c>
      <c r="H80" s="4"/>
      <c r="I80" s="4"/>
      <c r="J80" s="4"/>
      <c r="K80" s="4">
        <v>15</v>
      </c>
      <c r="L80" s="46"/>
      <c r="M80" s="46"/>
      <c r="N80" s="46"/>
      <c r="O80" s="47" t="s">
        <v>45</v>
      </c>
      <c r="P80" s="47">
        <v>1</v>
      </c>
      <c r="Q80" s="46"/>
      <c r="R80" s="48"/>
      <c r="S80" s="49">
        <v>22</v>
      </c>
      <c r="T80" s="32">
        <f t="shared" si="3"/>
        <v>0</v>
      </c>
      <c r="U80" s="32">
        <f t="shared" si="4"/>
        <v>0</v>
      </c>
      <c r="V80" s="32">
        <f t="shared" si="5"/>
        <v>0</v>
      </c>
    </row>
    <row r="81" spans="2:22" ht="45" x14ac:dyDescent="0.25">
      <c r="B81" s="21">
        <v>51</v>
      </c>
      <c r="C81" s="22" t="s">
        <v>210</v>
      </c>
      <c r="D81" s="45" t="s">
        <v>211</v>
      </c>
      <c r="E81" s="45" t="s">
        <v>212</v>
      </c>
      <c r="F81" s="21" t="s">
        <v>45</v>
      </c>
      <c r="G81" s="21">
        <v>1</v>
      </c>
      <c r="H81" s="4">
        <v>1</v>
      </c>
      <c r="I81" s="4"/>
      <c r="J81" s="4"/>
      <c r="K81" s="4"/>
      <c r="L81" s="46"/>
      <c r="M81" s="46"/>
      <c r="N81" s="46"/>
      <c r="O81" s="47" t="s">
        <v>45</v>
      </c>
      <c r="P81" s="47">
        <v>1</v>
      </c>
      <c r="Q81" s="46"/>
      <c r="R81" s="48"/>
      <c r="S81" s="49">
        <v>22</v>
      </c>
      <c r="T81" s="32">
        <f t="shared" si="3"/>
        <v>0</v>
      </c>
      <c r="U81" s="32">
        <f t="shared" si="4"/>
        <v>0</v>
      </c>
      <c r="V81" s="32">
        <f t="shared" si="5"/>
        <v>0</v>
      </c>
    </row>
    <row r="82" spans="2:22" ht="30" x14ac:dyDescent="0.25">
      <c r="B82" s="21">
        <v>52</v>
      </c>
      <c r="C82" s="22" t="s">
        <v>210</v>
      </c>
      <c r="D82" s="45" t="s">
        <v>211</v>
      </c>
      <c r="E82" s="45" t="s">
        <v>213</v>
      </c>
      <c r="F82" s="21" t="s">
        <v>45</v>
      </c>
      <c r="G82" s="21">
        <v>1</v>
      </c>
      <c r="H82" s="4"/>
      <c r="I82" s="4">
        <v>1</v>
      </c>
      <c r="J82" s="4"/>
      <c r="K82" s="4"/>
      <c r="L82" s="46"/>
      <c r="M82" s="46"/>
      <c r="N82" s="46"/>
      <c r="O82" s="47" t="s">
        <v>45</v>
      </c>
      <c r="P82" s="47">
        <v>1</v>
      </c>
      <c r="Q82" s="46"/>
      <c r="R82" s="48"/>
      <c r="S82" s="49">
        <v>22</v>
      </c>
      <c r="T82" s="32">
        <f t="shared" si="3"/>
        <v>0</v>
      </c>
      <c r="U82" s="32">
        <f t="shared" si="4"/>
        <v>0</v>
      </c>
      <c r="V82" s="32">
        <f t="shared" si="5"/>
        <v>0</v>
      </c>
    </row>
    <row r="83" spans="2:22" ht="30" x14ac:dyDescent="0.25">
      <c r="B83" s="21">
        <v>53</v>
      </c>
      <c r="C83" s="22" t="s">
        <v>210</v>
      </c>
      <c r="D83" s="45" t="s">
        <v>211</v>
      </c>
      <c r="E83" s="45" t="s">
        <v>214</v>
      </c>
      <c r="F83" s="21" t="s">
        <v>45</v>
      </c>
      <c r="G83" s="21">
        <v>7</v>
      </c>
      <c r="H83" s="4">
        <v>7</v>
      </c>
      <c r="I83" s="4"/>
      <c r="J83" s="4"/>
      <c r="K83" s="4"/>
      <c r="L83" s="46"/>
      <c r="M83" s="46"/>
      <c r="N83" s="46"/>
      <c r="O83" s="47" t="s">
        <v>45</v>
      </c>
      <c r="P83" s="47">
        <v>1</v>
      </c>
      <c r="Q83" s="46"/>
      <c r="R83" s="48"/>
      <c r="S83" s="49">
        <v>22</v>
      </c>
      <c r="T83" s="32">
        <f t="shared" si="3"/>
        <v>0</v>
      </c>
      <c r="U83" s="32">
        <f t="shared" si="4"/>
        <v>0</v>
      </c>
      <c r="V83" s="32">
        <f t="shared" si="5"/>
        <v>0</v>
      </c>
    </row>
    <row r="84" spans="2:22" ht="30" x14ac:dyDescent="0.25">
      <c r="B84" s="21">
        <v>54</v>
      </c>
      <c r="C84" s="22" t="s">
        <v>210</v>
      </c>
      <c r="D84" s="45" t="s">
        <v>211</v>
      </c>
      <c r="E84" s="45" t="s">
        <v>215</v>
      </c>
      <c r="F84" s="21" t="s">
        <v>45</v>
      </c>
      <c r="G84" s="21">
        <v>14</v>
      </c>
      <c r="H84" s="4">
        <v>14</v>
      </c>
      <c r="I84" s="4"/>
      <c r="J84" s="4"/>
      <c r="K84" s="4"/>
      <c r="L84" s="46"/>
      <c r="M84" s="46"/>
      <c r="N84" s="46"/>
      <c r="O84" s="47" t="s">
        <v>45</v>
      </c>
      <c r="P84" s="47">
        <v>1</v>
      </c>
      <c r="Q84" s="46"/>
      <c r="R84" s="48"/>
      <c r="S84" s="49">
        <v>22</v>
      </c>
      <c r="T84" s="32">
        <f t="shared" si="3"/>
        <v>0</v>
      </c>
      <c r="U84" s="32">
        <f t="shared" si="4"/>
        <v>0</v>
      </c>
      <c r="V84" s="32">
        <f t="shared" si="5"/>
        <v>0</v>
      </c>
    </row>
    <row r="85" spans="2:22" ht="30" x14ac:dyDescent="0.25">
      <c r="B85" s="21">
        <v>55</v>
      </c>
      <c r="C85" s="22" t="s">
        <v>210</v>
      </c>
      <c r="D85" s="45" t="s">
        <v>211</v>
      </c>
      <c r="E85" s="45" t="s">
        <v>216</v>
      </c>
      <c r="F85" s="21" t="s">
        <v>45</v>
      </c>
      <c r="G85" s="21">
        <v>1</v>
      </c>
      <c r="H85" s="4"/>
      <c r="I85" s="4">
        <v>1</v>
      </c>
      <c r="J85" s="4"/>
      <c r="K85" s="4"/>
      <c r="L85" s="46"/>
      <c r="M85" s="46"/>
      <c r="N85" s="46"/>
      <c r="O85" s="47" t="s">
        <v>45</v>
      </c>
      <c r="P85" s="47">
        <v>1</v>
      </c>
      <c r="Q85" s="46"/>
      <c r="R85" s="48"/>
      <c r="S85" s="49">
        <v>22</v>
      </c>
      <c r="T85" s="32">
        <f t="shared" si="3"/>
        <v>0</v>
      </c>
      <c r="U85" s="32">
        <f t="shared" si="4"/>
        <v>0</v>
      </c>
      <c r="V85" s="32">
        <f t="shared" si="5"/>
        <v>0</v>
      </c>
    </row>
    <row r="86" spans="2:22" ht="30" x14ac:dyDescent="0.25">
      <c r="B86" s="21">
        <v>56</v>
      </c>
      <c r="C86" s="22" t="s">
        <v>210</v>
      </c>
      <c r="D86" s="45" t="s">
        <v>211</v>
      </c>
      <c r="E86" s="45" t="s">
        <v>217</v>
      </c>
      <c r="F86" s="21" t="s">
        <v>45</v>
      </c>
      <c r="G86" s="21">
        <v>5</v>
      </c>
      <c r="H86" s="4">
        <v>5</v>
      </c>
      <c r="I86" s="4"/>
      <c r="J86" s="4"/>
      <c r="K86" s="4"/>
      <c r="L86" s="46"/>
      <c r="M86" s="46"/>
      <c r="N86" s="46"/>
      <c r="O86" s="47" t="s">
        <v>45</v>
      </c>
      <c r="P86" s="47">
        <v>1</v>
      </c>
      <c r="Q86" s="46"/>
      <c r="R86" s="48"/>
      <c r="S86" s="49">
        <v>22</v>
      </c>
      <c r="T86" s="32">
        <f t="shared" si="3"/>
        <v>0</v>
      </c>
      <c r="U86" s="32">
        <f t="shared" si="4"/>
        <v>0</v>
      </c>
      <c r="V86" s="32">
        <f t="shared" si="5"/>
        <v>0</v>
      </c>
    </row>
    <row r="87" spans="2:22" ht="30" x14ac:dyDescent="0.25">
      <c r="B87" s="21">
        <v>57</v>
      </c>
      <c r="C87" s="22" t="s">
        <v>210</v>
      </c>
      <c r="D87" s="45" t="s">
        <v>211</v>
      </c>
      <c r="E87" s="45" t="s">
        <v>218</v>
      </c>
      <c r="F87" s="21" t="s">
        <v>45</v>
      </c>
      <c r="G87" s="21">
        <v>12</v>
      </c>
      <c r="H87" s="4"/>
      <c r="I87" s="4">
        <v>12</v>
      </c>
      <c r="J87" s="4"/>
      <c r="K87" s="4"/>
      <c r="L87" s="46"/>
      <c r="M87" s="46"/>
      <c r="N87" s="46"/>
      <c r="O87" s="47" t="s">
        <v>45</v>
      </c>
      <c r="P87" s="47">
        <v>1</v>
      </c>
      <c r="Q87" s="46"/>
      <c r="R87" s="48"/>
      <c r="S87" s="49">
        <v>22</v>
      </c>
      <c r="T87" s="32">
        <f t="shared" si="3"/>
        <v>0</v>
      </c>
      <c r="U87" s="32">
        <f t="shared" si="4"/>
        <v>0</v>
      </c>
      <c r="V87" s="32">
        <f t="shared" si="5"/>
        <v>0</v>
      </c>
    </row>
    <row r="88" spans="2:22" ht="30" x14ac:dyDescent="0.25">
      <c r="B88" s="21">
        <v>58</v>
      </c>
      <c r="C88" s="22" t="s">
        <v>210</v>
      </c>
      <c r="D88" s="45" t="s">
        <v>211</v>
      </c>
      <c r="E88" s="45" t="s">
        <v>219</v>
      </c>
      <c r="F88" s="21" t="s">
        <v>45</v>
      </c>
      <c r="G88" s="21">
        <v>11</v>
      </c>
      <c r="H88" s="4"/>
      <c r="I88" s="4">
        <v>11</v>
      </c>
      <c r="J88" s="4"/>
      <c r="K88" s="4"/>
      <c r="L88" s="46"/>
      <c r="M88" s="46"/>
      <c r="N88" s="46"/>
      <c r="O88" s="47" t="s">
        <v>45</v>
      </c>
      <c r="P88" s="47">
        <v>1</v>
      </c>
      <c r="Q88" s="46"/>
      <c r="R88" s="48"/>
      <c r="S88" s="49">
        <v>22</v>
      </c>
      <c r="T88" s="32">
        <f t="shared" si="3"/>
        <v>0</v>
      </c>
      <c r="U88" s="32">
        <f t="shared" si="4"/>
        <v>0</v>
      </c>
      <c r="V88" s="32">
        <f t="shared" si="5"/>
        <v>0</v>
      </c>
    </row>
    <row r="89" spans="2:22" ht="30" x14ac:dyDescent="0.25">
      <c r="B89" s="21">
        <v>59</v>
      </c>
      <c r="C89" s="22" t="s">
        <v>210</v>
      </c>
      <c r="D89" s="45" t="s">
        <v>211</v>
      </c>
      <c r="E89" s="45" t="s">
        <v>220</v>
      </c>
      <c r="F89" s="21" t="s">
        <v>45</v>
      </c>
      <c r="G89" s="21">
        <v>17</v>
      </c>
      <c r="H89" s="4">
        <v>17</v>
      </c>
      <c r="I89" s="4"/>
      <c r="J89" s="4"/>
      <c r="K89" s="4"/>
      <c r="L89" s="46"/>
      <c r="M89" s="46"/>
      <c r="N89" s="46"/>
      <c r="O89" s="47" t="s">
        <v>45</v>
      </c>
      <c r="P89" s="47">
        <v>1</v>
      </c>
      <c r="Q89" s="46"/>
      <c r="R89" s="48"/>
      <c r="S89" s="49">
        <v>22</v>
      </c>
      <c r="T89" s="32">
        <f t="shared" si="3"/>
        <v>0</v>
      </c>
      <c r="U89" s="32">
        <f t="shared" si="4"/>
        <v>0</v>
      </c>
      <c r="V89" s="32">
        <f t="shared" si="5"/>
        <v>0</v>
      </c>
    </row>
    <row r="90" spans="2:22" ht="30" x14ac:dyDescent="0.25">
      <c r="B90" s="21">
        <v>60</v>
      </c>
      <c r="C90" s="22" t="s">
        <v>210</v>
      </c>
      <c r="D90" s="45" t="s">
        <v>211</v>
      </c>
      <c r="E90" s="45" t="s">
        <v>221</v>
      </c>
      <c r="F90" s="21" t="s">
        <v>45</v>
      </c>
      <c r="G90" s="21">
        <v>1</v>
      </c>
      <c r="H90" s="4"/>
      <c r="I90" s="4">
        <v>1</v>
      </c>
      <c r="J90" s="4"/>
      <c r="K90" s="4"/>
      <c r="L90" s="46"/>
      <c r="M90" s="46"/>
      <c r="N90" s="46"/>
      <c r="O90" s="47" t="s">
        <v>45</v>
      </c>
      <c r="P90" s="47">
        <v>1</v>
      </c>
      <c r="Q90" s="46"/>
      <c r="R90" s="48"/>
      <c r="S90" s="49">
        <v>22</v>
      </c>
      <c r="T90" s="32">
        <f t="shared" si="3"/>
        <v>0</v>
      </c>
      <c r="U90" s="32">
        <f t="shared" si="4"/>
        <v>0</v>
      </c>
      <c r="V90" s="32">
        <f t="shared" si="5"/>
        <v>0</v>
      </c>
    </row>
    <row r="91" spans="2:22" ht="30" x14ac:dyDescent="0.25">
      <c r="B91" s="21">
        <v>61</v>
      </c>
      <c r="C91" s="22" t="s">
        <v>210</v>
      </c>
      <c r="D91" s="45" t="s">
        <v>211</v>
      </c>
      <c r="E91" s="45" t="s">
        <v>222</v>
      </c>
      <c r="F91" s="21" t="s">
        <v>45</v>
      </c>
      <c r="G91" s="21">
        <v>16</v>
      </c>
      <c r="H91" s="4"/>
      <c r="I91" s="4">
        <v>16</v>
      </c>
      <c r="J91" s="4"/>
      <c r="K91" s="4"/>
      <c r="L91" s="46"/>
      <c r="M91" s="46"/>
      <c r="N91" s="46"/>
      <c r="O91" s="47" t="s">
        <v>45</v>
      </c>
      <c r="P91" s="47">
        <v>1</v>
      </c>
      <c r="Q91" s="46"/>
      <c r="R91" s="48"/>
      <c r="S91" s="49">
        <v>22</v>
      </c>
      <c r="T91" s="32">
        <f t="shared" si="3"/>
        <v>0</v>
      </c>
      <c r="U91" s="32">
        <f t="shared" si="4"/>
        <v>0</v>
      </c>
      <c r="V91" s="32">
        <f t="shared" si="5"/>
        <v>0</v>
      </c>
    </row>
    <row r="92" spans="2:22" ht="30" x14ac:dyDescent="0.25">
      <c r="B92" s="21">
        <v>62</v>
      </c>
      <c r="C92" s="22" t="s">
        <v>210</v>
      </c>
      <c r="D92" s="45" t="s">
        <v>211</v>
      </c>
      <c r="E92" s="45" t="s">
        <v>223</v>
      </c>
      <c r="F92" s="21" t="s">
        <v>45</v>
      </c>
      <c r="G92" s="21">
        <v>1</v>
      </c>
      <c r="H92" s="4"/>
      <c r="I92" s="4">
        <v>1</v>
      </c>
      <c r="J92" s="4"/>
      <c r="K92" s="4"/>
      <c r="L92" s="46"/>
      <c r="M92" s="46"/>
      <c r="N92" s="46"/>
      <c r="O92" s="47" t="s">
        <v>45</v>
      </c>
      <c r="P92" s="47">
        <v>1</v>
      </c>
      <c r="Q92" s="46"/>
      <c r="R92" s="48"/>
      <c r="S92" s="49">
        <v>22</v>
      </c>
      <c r="T92" s="32">
        <f t="shared" si="3"/>
        <v>0</v>
      </c>
      <c r="U92" s="32">
        <f t="shared" si="4"/>
        <v>0</v>
      </c>
      <c r="V92" s="32">
        <f t="shared" si="5"/>
        <v>0</v>
      </c>
    </row>
    <row r="93" spans="2:22" ht="30" x14ac:dyDescent="0.25">
      <c r="B93" s="21">
        <v>63</v>
      </c>
      <c r="C93" s="22" t="s">
        <v>210</v>
      </c>
      <c r="D93" s="45" t="s">
        <v>211</v>
      </c>
      <c r="E93" s="45" t="s">
        <v>224</v>
      </c>
      <c r="F93" s="21" t="s">
        <v>45</v>
      </c>
      <c r="G93" s="21">
        <v>10</v>
      </c>
      <c r="H93" s="4">
        <v>10</v>
      </c>
      <c r="I93" s="4"/>
      <c r="J93" s="4"/>
      <c r="K93" s="4"/>
      <c r="L93" s="46"/>
      <c r="M93" s="46"/>
      <c r="N93" s="46"/>
      <c r="O93" s="47" t="s">
        <v>45</v>
      </c>
      <c r="P93" s="47">
        <v>1</v>
      </c>
      <c r="Q93" s="46"/>
      <c r="R93" s="48"/>
      <c r="S93" s="49">
        <v>22</v>
      </c>
      <c r="T93" s="32">
        <f t="shared" si="3"/>
        <v>0</v>
      </c>
      <c r="U93" s="32">
        <f t="shared" si="4"/>
        <v>0</v>
      </c>
      <c r="V93" s="32">
        <f t="shared" si="5"/>
        <v>0</v>
      </c>
    </row>
    <row r="94" spans="2:22" ht="30" x14ac:dyDescent="0.25">
      <c r="B94" s="21">
        <v>64</v>
      </c>
      <c r="C94" s="22" t="s">
        <v>225</v>
      </c>
      <c r="D94" s="45" t="s">
        <v>226</v>
      </c>
      <c r="E94" s="45"/>
      <c r="F94" s="21" t="s">
        <v>45</v>
      </c>
      <c r="G94" s="21">
        <v>1</v>
      </c>
      <c r="H94" s="4"/>
      <c r="I94" s="4">
        <v>1</v>
      </c>
      <c r="J94" s="4"/>
      <c r="K94" s="4"/>
      <c r="L94" s="46"/>
      <c r="M94" s="46"/>
      <c r="N94" s="46"/>
      <c r="O94" s="47" t="s">
        <v>45</v>
      </c>
      <c r="P94" s="47">
        <v>1</v>
      </c>
      <c r="Q94" s="46"/>
      <c r="R94" s="48"/>
      <c r="S94" s="49">
        <v>22</v>
      </c>
      <c r="T94" s="32">
        <f t="shared" si="3"/>
        <v>0</v>
      </c>
      <c r="U94" s="32">
        <f t="shared" si="4"/>
        <v>0</v>
      </c>
      <c r="V94" s="32">
        <f t="shared" si="5"/>
        <v>0</v>
      </c>
    </row>
    <row r="95" spans="2:22" ht="60" x14ac:dyDescent="0.25">
      <c r="B95" s="21">
        <v>65</v>
      </c>
      <c r="C95" s="22" t="s">
        <v>227</v>
      </c>
      <c r="D95" s="45" t="s">
        <v>228</v>
      </c>
      <c r="E95" s="45" t="s">
        <v>121</v>
      </c>
      <c r="F95" s="21" t="s">
        <v>45</v>
      </c>
      <c r="G95" s="21">
        <v>4</v>
      </c>
      <c r="H95" s="4"/>
      <c r="I95" s="4"/>
      <c r="J95" s="4">
        <v>4</v>
      </c>
      <c r="K95" s="4"/>
      <c r="L95" s="46"/>
      <c r="M95" s="46"/>
      <c r="N95" s="46"/>
      <c r="O95" s="47" t="s">
        <v>45</v>
      </c>
      <c r="P95" s="47">
        <v>1</v>
      </c>
      <c r="Q95" s="46"/>
      <c r="R95" s="48"/>
      <c r="S95" s="49">
        <v>22</v>
      </c>
      <c r="T95" s="32">
        <f t="shared" ref="T95:T110" si="6">(N95*R95)</f>
        <v>0</v>
      </c>
      <c r="U95" s="32">
        <f t="shared" ref="U95:U126" si="7">IF(S95="Без НДС","Без НДС",S95/100*T95)</f>
        <v>0</v>
      </c>
      <c r="V95" s="32">
        <f t="shared" ref="V95:V126" si="8">IF(S95="Без НДС",T95,U95+T95)</f>
        <v>0</v>
      </c>
    </row>
    <row r="96" spans="2:22" ht="75" x14ac:dyDescent="0.25">
      <c r="B96" s="21">
        <v>66</v>
      </c>
      <c r="C96" s="22" t="s">
        <v>229</v>
      </c>
      <c r="D96" s="45" t="s">
        <v>230</v>
      </c>
      <c r="E96" s="45" t="s">
        <v>231</v>
      </c>
      <c r="F96" s="21" t="s">
        <v>45</v>
      </c>
      <c r="G96" s="21">
        <v>20</v>
      </c>
      <c r="H96" s="4">
        <v>20</v>
      </c>
      <c r="I96" s="4"/>
      <c r="J96" s="4"/>
      <c r="K96" s="4"/>
      <c r="L96" s="46"/>
      <c r="M96" s="46"/>
      <c r="N96" s="46"/>
      <c r="O96" s="47" t="s">
        <v>45</v>
      </c>
      <c r="P96" s="47">
        <v>1</v>
      </c>
      <c r="Q96" s="46"/>
      <c r="R96" s="48"/>
      <c r="S96" s="49">
        <v>22</v>
      </c>
      <c r="T96" s="32">
        <f t="shared" si="6"/>
        <v>0</v>
      </c>
      <c r="U96" s="32">
        <f t="shared" si="7"/>
        <v>0</v>
      </c>
      <c r="V96" s="32">
        <f t="shared" si="8"/>
        <v>0</v>
      </c>
    </row>
    <row r="97" spans="2:22" ht="45" x14ac:dyDescent="0.25">
      <c r="B97" s="21">
        <v>67</v>
      </c>
      <c r="C97" s="22" t="s">
        <v>232</v>
      </c>
      <c r="D97" s="45" t="s">
        <v>233</v>
      </c>
      <c r="E97" s="45" t="s">
        <v>234</v>
      </c>
      <c r="F97" s="21" t="s">
        <v>45</v>
      </c>
      <c r="G97" s="21">
        <v>5</v>
      </c>
      <c r="H97" s="4"/>
      <c r="I97" s="4"/>
      <c r="J97" s="4"/>
      <c r="K97" s="4">
        <v>5</v>
      </c>
      <c r="L97" s="46"/>
      <c r="M97" s="46"/>
      <c r="N97" s="46"/>
      <c r="O97" s="47" t="s">
        <v>45</v>
      </c>
      <c r="P97" s="47">
        <v>1</v>
      </c>
      <c r="Q97" s="46"/>
      <c r="R97" s="48"/>
      <c r="S97" s="49">
        <v>22</v>
      </c>
      <c r="T97" s="32">
        <f t="shared" si="6"/>
        <v>0</v>
      </c>
      <c r="U97" s="32">
        <f t="shared" si="7"/>
        <v>0</v>
      </c>
      <c r="V97" s="32">
        <f t="shared" si="8"/>
        <v>0</v>
      </c>
    </row>
    <row r="98" spans="2:22" ht="45" x14ac:dyDescent="0.25">
      <c r="B98" s="21">
        <v>68</v>
      </c>
      <c r="C98" s="22" t="s">
        <v>235</v>
      </c>
      <c r="D98" s="45" t="s">
        <v>236</v>
      </c>
      <c r="E98" s="45" t="s">
        <v>237</v>
      </c>
      <c r="F98" s="21" t="s">
        <v>45</v>
      </c>
      <c r="G98" s="21">
        <v>5</v>
      </c>
      <c r="H98" s="4"/>
      <c r="I98" s="4"/>
      <c r="J98" s="4"/>
      <c r="K98" s="4">
        <v>5</v>
      </c>
      <c r="L98" s="46"/>
      <c r="M98" s="46"/>
      <c r="N98" s="46"/>
      <c r="O98" s="47" t="s">
        <v>45</v>
      </c>
      <c r="P98" s="47">
        <v>1</v>
      </c>
      <c r="Q98" s="46"/>
      <c r="R98" s="48"/>
      <c r="S98" s="49">
        <v>22</v>
      </c>
      <c r="T98" s="32">
        <f t="shared" si="6"/>
        <v>0</v>
      </c>
      <c r="U98" s="32">
        <f t="shared" si="7"/>
        <v>0</v>
      </c>
      <c r="V98" s="32">
        <f t="shared" si="8"/>
        <v>0</v>
      </c>
    </row>
    <row r="99" spans="2:22" ht="45" x14ac:dyDescent="0.25">
      <c r="B99" s="21">
        <v>69</v>
      </c>
      <c r="C99" s="22" t="s">
        <v>238</v>
      </c>
      <c r="D99" s="45" t="s">
        <v>239</v>
      </c>
      <c r="E99" s="45" t="s">
        <v>240</v>
      </c>
      <c r="F99" s="21" t="s">
        <v>45</v>
      </c>
      <c r="G99" s="21">
        <v>5</v>
      </c>
      <c r="H99" s="4"/>
      <c r="I99" s="4"/>
      <c r="J99" s="4"/>
      <c r="K99" s="4">
        <v>5</v>
      </c>
      <c r="L99" s="46"/>
      <c r="M99" s="46"/>
      <c r="N99" s="46"/>
      <c r="O99" s="47" t="s">
        <v>45</v>
      </c>
      <c r="P99" s="47">
        <v>1</v>
      </c>
      <c r="Q99" s="46"/>
      <c r="R99" s="48"/>
      <c r="S99" s="49">
        <v>22</v>
      </c>
      <c r="T99" s="32">
        <f t="shared" si="6"/>
        <v>0</v>
      </c>
      <c r="U99" s="32">
        <f t="shared" si="7"/>
        <v>0</v>
      </c>
      <c r="V99" s="32">
        <f t="shared" si="8"/>
        <v>0</v>
      </c>
    </row>
    <row r="100" spans="2:22" ht="45" x14ac:dyDescent="0.25">
      <c r="B100" s="21">
        <v>70</v>
      </c>
      <c r="C100" s="22" t="s">
        <v>241</v>
      </c>
      <c r="D100" s="45" t="s">
        <v>242</v>
      </c>
      <c r="E100" s="45" t="s">
        <v>243</v>
      </c>
      <c r="F100" s="21" t="s">
        <v>45</v>
      </c>
      <c r="G100" s="21">
        <v>5</v>
      </c>
      <c r="H100" s="4"/>
      <c r="I100" s="4"/>
      <c r="J100" s="4"/>
      <c r="K100" s="4">
        <v>5</v>
      </c>
      <c r="L100" s="46"/>
      <c r="M100" s="46"/>
      <c r="N100" s="46"/>
      <c r="O100" s="47" t="s">
        <v>45</v>
      </c>
      <c r="P100" s="47">
        <v>1</v>
      </c>
      <c r="Q100" s="46"/>
      <c r="R100" s="48"/>
      <c r="S100" s="49">
        <v>22</v>
      </c>
      <c r="T100" s="32">
        <f t="shared" si="6"/>
        <v>0</v>
      </c>
      <c r="U100" s="32">
        <f t="shared" si="7"/>
        <v>0</v>
      </c>
      <c r="V100" s="32">
        <f t="shared" si="8"/>
        <v>0</v>
      </c>
    </row>
    <row r="101" spans="2:22" ht="45" x14ac:dyDescent="0.25">
      <c r="B101" s="21">
        <v>71</v>
      </c>
      <c r="C101" s="22" t="s">
        <v>244</v>
      </c>
      <c r="D101" s="45" t="s">
        <v>245</v>
      </c>
      <c r="E101" s="45" t="s">
        <v>246</v>
      </c>
      <c r="F101" s="21" t="s">
        <v>45</v>
      </c>
      <c r="G101" s="21">
        <v>5</v>
      </c>
      <c r="H101" s="4"/>
      <c r="I101" s="4"/>
      <c r="J101" s="4"/>
      <c r="K101" s="4">
        <v>5</v>
      </c>
      <c r="L101" s="46"/>
      <c r="M101" s="46"/>
      <c r="N101" s="46"/>
      <c r="O101" s="47" t="s">
        <v>45</v>
      </c>
      <c r="P101" s="47">
        <v>1</v>
      </c>
      <c r="Q101" s="46"/>
      <c r="R101" s="48"/>
      <c r="S101" s="49">
        <v>22</v>
      </c>
      <c r="T101" s="32">
        <f t="shared" si="6"/>
        <v>0</v>
      </c>
      <c r="U101" s="32">
        <f t="shared" si="7"/>
        <v>0</v>
      </c>
      <c r="V101" s="32">
        <f t="shared" si="8"/>
        <v>0</v>
      </c>
    </row>
    <row r="102" spans="2:22" ht="45" x14ac:dyDescent="0.25">
      <c r="B102" s="21">
        <v>72</v>
      </c>
      <c r="C102" s="22" t="s">
        <v>247</v>
      </c>
      <c r="D102" s="45" t="s">
        <v>248</v>
      </c>
      <c r="E102" s="45" t="s">
        <v>249</v>
      </c>
      <c r="F102" s="21" t="s">
        <v>45</v>
      </c>
      <c r="G102" s="21">
        <v>5</v>
      </c>
      <c r="H102" s="4"/>
      <c r="I102" s="4"/>
      <c r="J102" s="4"/>
      <c r="K102" s="4">
        <v>5</v>
      </c>
      <c r="L102" s="46"/>
      <c r="M102" s="46"/>
      <c r="N102" s="46"/>
      <c r="O102" s="47" t="s">
        <v>45</v>
      </c>
      <c r="P102" s="47">
        <v>1</v>
      </c>
      <c r="Q102" s="46"/>
      <c r="R102" s="48"/>
      <c r="S102" s="49">
        <v>22</v>
      </c>
      <c r="T102" s="32">
        <f t="shared" si="6"/>
        <v>0</v>
      </c>
      <c r="U102" s="32">
        <f t="shared" si="7"/>
        <v>0</v>
      </c>
      <c r="V102" s="32">
        <f t="shared" si="8"/>
        <v>0</v>
      </c>
    </row>
    <row r="103" spans="2:22" ht="75" x14ac:dyDescent="0.25">
      <c r="B103" s="21">
        <v>73</v>
      </c>
      <c r="C103" s="22" t="s">
        <v>250</v>
      </c>
      <c r="D103" s="45" t="s">
        <v>251</v>
      </c>
      <c r="E103" s="45" t="s">
        <v>252</v>
      </c>
      <c r="F103" s="21" t="s">
        <v>45</v>
      </c>
      <c r="G103" s="21">
        <v>3</v>
      </c>
      <c r="H103" s="4"/>
      <c r="I103" s="4"/>
      <c r="J103" s="4">
        <v>3</v>
      </c>
      <c r="K103" s="4"/>
      <c r="L103" s="46"/>
      <c r="M103" s="46"/>
      <c r="N103" s="46"/>
      <c r="O103" s="47" t="s">
        <v>45</v>
      </c>
      <c r="P103" s="47">
        <v>1</v>
      </c>
      <c r="Q103" s="46"/>
      <c r="R103" s="48"/>
      <c r="S103" s="49">
        <v>22</v>
      </c>
      <c r="T103" s="32">
        <f t="shared" si="6"/>
        <v>0</v>
      </c>
      <c r="U103" s="32">
        <f t="shared" si="7"/>
        <v>0</v>
      </c>
      <c r="V103" s="32">
        <f t="shared" si="8"/>
        <v>0</v>
      </c>
    </row>
    <row r="104" spans="2:22" x14ac:dyDescent="0.25">
      <c r="B104" s="21">
        <v>74</v>
      </c>
      <c r="C104" s="22" t="s">
        <v>253</v>
      </c>
      <c r="D104" s="45" t="s">
        <v>254</v>
      </c>
      <c r="E104" s="45" t="s">
        <v>255</v>
      </c>
      <c r="F104" s="21" t="s">
        <v>45</v>
      </c>
      <c r="G104" s="21">
        <v>2</v>
      </c>
      <c r="H104" s="4">
        <v>2</v>
      </c>
      <c r="I104" s="4"/>
      <c r="J104" s="4"/>
      <c r="K104" s="4"/>
      <c r="L104" s="46"/>
      <c r="M104" s="46"/>
      <c r="N104" s="46"/>
      <c r="O104" s="47" t="s">
        <v>45</v>
      </c>
      <c r="P104" s="47">
        <v>1</v>
      </c>
      <c r="Q104" s="46"/>
      <c r="R104" s="48"/>
      <c r="S104" s="49">
        <v>22</v>
      </c>
      <c r="T104" s="32">
        <f t="shared" si="6"/>
        <v>0</v>
      </c>
      <c r="U104" s="32">
        <f t="shared" si="7"/>
        <v>0</v>
      </c>
      <c r="V104" s="32">
        <f t="shared" si="8"/>
        <v>0</v>
      </c>
    </row>
    <row r="105" spans="2:22" ht="30" x14ac:dyDescent="0.25">
      <c r="B105" s="21">
        <v>75</v>
      </c>
      <c r="C105" s="22" t="s">
        <v>256</v>
      </c>
      <c r="D105" s="45" t="s">
        <v>257</v>
      </c>
      <c r="E105" s="45" t="s">
        <v>258</v>
      </c>
      <c r="F105" s="21" t="s">
        <v>45</v>
      </c>
      <c r="G105" s="21">
        <v>10</v>
      </c>
      <c r="H105" s="4"/>
      <c r="I105" s="4"/>
      <c r="J105" s="4">
        <v>10</v>
      </c>
      <c r="K105" s="4"/>
      <c r="L105" s="46"/>
      <c r="M105" s="46"/>
      <c r="N105" s="46"/>
      <c r="O105" s="47" t="s">
        <v>45</v>
      </c>
      <c r="P105" s="47">
        <v>1</v>
      </c>
      <c r="Q105" s="46"/>
      <c r="R105" s="48"/>
      <c r="S105" s="49">
        <v>22</v>
      </c>
      <c r="T105" s="32">
        <f t="shared" si="6"/>
        <v>0</v>
      </c>
      <c r="U105" s="32">
        <f t="shared" si="7"/>
        <v>0</v>
      </c>
      <c r="V105" s="32">
        <f t="shared" si="8"/>
        <v>0</v>
      </c>
    </row>
    <row r="106" spans="2:22" ht="60" x14ac:dyDescent="0.25">
      <c r="B106" s="21">
        <v>76</v>
      </c>
      <c r="C106" s="22" t="s">
        <v>259</v>
      </c>
      <c r="D106" s="45" t="s">
        <v>260</v>
      </c>
      <c r="E106" s="45" t="s">
        <v>261</v>
      </c>
      <c r="F106" s="21" t="s">
        <v>45</v>
      </c>
      <c r="G106" s="21">
        <v>25</v>
      </c>
      <c r="H106" s="4">
        <v>25</v>
      </c>
      <c r="I106" s="4"/>
      <c r="J106" s="4"/>
      <c r="K106" s="4"/>
      <c r="L106" s="46"/>
      <c r="M106" s="46"/>
      <c r="N106" s="46"/>
      <c r="O106" s="47" t="s">
        <v>45</v>
      </c>
      <c r="P106" s="47">
        <v>1</v>
      </c>
      <c r="Q106" s="46"/>
      <c r="R106" s="48"/>
      <c r="S106" s="49">
        <v>22</v>
      </c>
      <c r="T106" s="32">
        <f t="shared" si="6"/>
        <v>0</v>
      </c>
      <c r="U106" s="32">
        <f t="shared" si="7"/>
        <v>0</v>
      </c>
      <c r="V106" s="32">
        <f t="shared" si="8"/>
        <v>0</v>
      </c>
    </row>
    <row r="107" spans="2:22" ht="60" x14ac:dyDescent="0.25">
      <c r="B107" s="21">
        <v>77</v>
      </c>
      <c r="C107" s="22" t="s">
        <v>262</v>
      </c>
      <c r="D107" s="45" t="s">
        <v>263</v>
      </c>
      <c r="E107" s="45" t="s">
        <v>264</v>
      </c>
      <c r="F107" s="21" t="s">
        <v>45</v>
      </c>
      <c r="G107" s="21">
        <v>12</v>
      </c>
      <c r="H107" s="4">
        <v>12</v>
      </c>
      <c r="I107" s="4"/>
      <c r="J107" s="4"/>
      <c r="K107" s="4"/>
      <c r="L107" s="46"/>
      <c r="M107" s="46"/>
      <c r="N107" s="46"/>
      <c r="O107" s="47" t="s">
        <v>45</v>
      </c>
      <c r="P107" s="47">
        <v>1</v>
      </c>
      <c r="Q107" s="46"/>
      <c r="R107" s="48"/>
      <c r="S107" s="49">
        <v>22</v>
      </c>
      <c r="T107" s="32">
        <f t="shared" si="6"/>
        <v>0</v>
      </c>
      <c r="U107" s="32">
        <f t="shared" si="7"/>
        <v>0</v>
      </c>
      <c r="V107" s="32">
        <f t="shared" si="8"/>
        <v>0</v>
      </c>
    </row>
    <row r="108" spans="2:22" ht="45" x14ac:dyDescent="0.25">
      <c r="B108" s="21">
        <v>78</v>
      </c>
      <c r="C108" s="22" t="s">
        <v>265</v>
      </c>
      <c r="D108" s="45" t="s">
        <v>266</v>
      </c>
      <c r="E108" s="45" t="s">
        <v>267</v>
      </c>
      <c r="F108" s="21" t="s">
        <v>45</v>
      </c>
      <c r="G108" s="21">
        <v>1</v>
      </c>
      <c r="H108" s="4">
        <v>1</v>
      </c>
      <c r="I108" s="4"/>
      <c r="J108" s="4"/>
      <c r="K108" s="4"/>
      <c r="L108" s="46"/>
      <c r="M108" s="46"/>
      <c r="N108" s="46"/>
      <c r="O108" s="47" t="s">
        <v>45</v>
      </c>
      <c r="P108" s="47">
        <v>1</v>
      </c>
      <c r="Q108" s="46"/>
      <c r="R108" s="48"/>
      <c r="S108" s="49">
        <v>22</v>
      </c>
      <c r="T108" s="32">
        <f t="shared" si="6"/>
        <v>0</v>
      </c>
      <c r="U108" s="32">
        <f t="shared" si="7"/>
        <v>0</v>
      </c>
      <c r="V108" s="32">
        <f t="shared" si="8"/>
        <v>0</v>
      </c>
    </row>
    <row r="109" spans="2:22" ht="60" x14ac:dyDescent="0.25">
      <c r="B109" s="21">
        <v>79</v>
      </c>
      <c r="C109" s="22" t="s">
        <v>268</v>
      </c>
      <c r="D109" s="45" t="s">
        <v>269</v>
      </c>
      <c r="E109" s="45"/>
      <c r="F109" s="21" t="s">
        <v>45</v>
      </c>
      <c r="G109" s="21">
        <v>4</v>
      </c>
      <c r="H109" s="4">
        <v>4</v>
      </c>
      <c r="I109" s="4"/>
      <c r="J109" s="4"/>
      <c r="K109" s="4"/>
      <c r="L109" s="46"/>
      <c r="M109" s="46"/>
      <c r="N109" s="46"/>
      <c r="O109" s="47" t="s">
        <v>45</v>
      </c>
      <c r="P109" s="47">
        <v>1</v>
      </c>
      <c r="Q109" s="46"/>
      <c r="R109" s="48"/>
      <c r="S109" s="49">
        <v>22</v>
      </c>
      <c r="T109" s="32">
        <f t="shared" si="6"/>
        <v>0</v>
      </c>
      <c r="U109" s="32">
        <f t="shared" si="7"/>
        <v>0</v>
      </c>
      <c r="V109" s="32">
        <f t="shared" si="8"/>
        <v>0</v>
      </c>
    </row>
    <row r="110" spans="2:22" ht="60" x14ac:dyDescent="0.25">
      <c r="B110" s="21">
        <v>80</v>
      </c>
      <c r="C110" s="22" t="s">
        <v>270</v>
      </c>
      <c r="D110" s="45" t="s">
        <v>271</v>
      </c>
      <c r="E110" s="45"/>
      <c r="F110" s="21" t="s">
        <v>45</v>
      </c>
      <c r="G110" s="21">
        <v>6</v>
      </c>
      <c r="H110" s="4">
        <v>6</v>
      </c>
      <c r="I110" s="4"/>
      <c r="J110" s="4"/>
      <c r="K110" s="4"/>
      <c r="L110" s="46"/>
      <c r="M110" s="46"/>
      <c r="N110" s="46"/>
      <c r="O110" s="47" t="s">
        <v>45</v>
      </c>
      <c r="P110" s="47">
        <v>1</v>
      </c>
      <c r="Q110" s="46"/>
      <c r="R110" s="48"/>
      <c r="S110" s="49">
        <v>22</v>
      </c>
      <c r="T110" s="32">
        <f t="shared" si="6"/>
        <v>0</v>
      </c>
      <c r="U110" s="32">
        <f t="shared" si="7"/>
        <v>0</v>
      </c>
      <c r="V110" s="32">
        <f t="shared" si="8"/>
        <v>0</v>
      </c>
    </row>
    <row r="111" spans="2:22" x14ac:dyDescent="0.25">
      <c r="B111" s="30" t="s">
        <v>32</v>
      </c>
      <c r="C111" s="30"/>
      <c r="D111" s="30"/>
      <c r="E111" s="30"/>
      <c r="F111" s="30"/>
      <c r="G111" s="30">
        <f>SUM(G31:G110)</f>
        <v>713</v>
      </c>
      <c r="H111" s="30"/>
      <c r="I111" s="30"/>
      <c r="J111" s="30"/>
      <c r="K111" s="30"/>
      <c r="L111" s="30"/>
      <c r="M111" s="30"/>
      <c r="N111" s="30">
        <f>SUM(N31:N110)</f>
        <v>0</v>
      </c>
      <c r="O111" s="30"/>
      <c r="P111" s="30"/>
      <c r="Q111" s="30"/>
      <c r="R111" s="31"/>
      <c r="S111" s="31"/>
      <c r="T111" s="31">
        <f>SUM(T31:T110)</f>
        <v>0</v>
      </c>
      <c r="U111" s="31">
        <f>SUM(U31:U110)</f>
        <v>0</v>
      </c>
      <c r="V111" s="31">
        <f>SUM(V31:V110)</f>
        <v>0</v>
      </c>
    </row>
    <row r="113" spans="3:17" x14ac:dyDescent="0.25">
      <c r="C113" s="87"/>
      <c r="D113" s="87"/>
      <c r="E113" s="87"/>
      <c r="F113" s="87"/>
      <c r="H113" s="43"/>
      <c r="L113" s="87"/>
      <c r="M113" s="87"/>
      <c r="N113" s="87"/>
      <c r="O113" s="87"/>
      <c r="P113" s="87"/>
      <c r="Q113" s="87"/>
    </row>
    <row r="114" spans="3:17" x14ac:dyDescent="0.25">
      <c r="C114" s="86" t="s">
        <v>27</v>
      </c>
      <c r="D114" s="86"/>
      <c r="E114" s="86"/>
      <c r="F114" s="86"/>
      <c r="H114" s="2" t="s">
        <v>28</v>
      </c>
      <c r="L114" s="86" t="s">
        <v>29</v>
      </c>
      <c r="M114" s="86"/>
      <c r="N114" s="86"/>
      <c r="O114" s="86"/>
      <c r="P114" s="86"/>
      <c r="Q114" s="86"/>
    </row>
    <row r="116" spans="3:17" x14ac:dyDescent="0.25">
      <c r="C116" s="24" t="s">
        <v>30</v>
      </c>
    </row>
    <row r="117" spans="3:17" x14ac:dyDescent="0.25">
      <c r="C117" s="24" t="s">
        <v>31</v>
      </c>
    </row>
  </sheetData>
  <mergeCells count="37">
    <mergeCell ref="C114:F114"/>
    <mergeCell ref="L113:Q113"/>
    <mergeCell ref="L114:Q114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113:F113"/>
    <mergeCell ref="A1:D1"/>
    <mergeCell ref="A5:G5"/>
    <mergeCell ref="A6:G6"/>
    <mergeCell ref="A7:G7"/>
    <mergeCell ref="H5:J5"/>
    <mergeCell ref="H6:M6"/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S31:S110</xm:sqref>
        </x14:dataValidation>
        <x14:dataValidation type="list" allowBlank="1" showInputMessage="1" showErrorMessage="1">
          <x14:formula1>
            <xm:f>Лист2!$A$1:$A$26</xm:f>
          </x14:formula1>
          <xm:sqref>O31:O110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2026-02-10T04:18:25Z</dcterms:modified>
</cp:coreProperties>
</file>