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3" i="1" l="1"/>
  <c r="V153" i="1" s="1"/>
  <c r="T153" i="1"/>
  <c r="U152" i="1"/>
  <c r="V152" i="1" s="1"/>
  <c r="T152" i="1"/>
  <c r="U151" i="1"/>
  <c r="V151" i="1" s="1"/>
  <c r="T151" i="1"/>
  <c r="U150" i="1"/>
  <c r="V150" i="1" s="1"/>
  <c r="T150" i="1"/>
  <c r="U149" i="1"/>
  <c r="V149" i="1" s="1"/>
  <c r="T149" i="1"/>
  <c r="U148" i="1"/>
  <c r="V148" i="1" s="1"/>
  <c r="T148" i="1"/>
  <c r="U147" i="1"/>
  <c r="V147" i="1" s="1"/>
  <c r="T147" i="1"/>
  <c r="U146" i="1"/>
  <c r="V146" i="1" s="1"/>
  <c r="T146" i="1"/>
  <c r="U145" i="1"/>
  <c r="V145" i="1" s="1"/>
  <c r="T145" i="1"/>
  <c r="U144" i="1"/>
  <c r="V144" i="1" s="1"/>
  <c r="T144" i="1"/>
  <c r="U143" i="1"/>
  <c r="V143" i="1" s="1"/>
  <c r="T143" i="1"/>
  <c r="U142" i="1"/>
  <c r="V142" i="1" s="1"/>
  <c r="T142" i="1"/>
  <c r="U141" i="1"/>
  <c r="V141" i="1" s="1"/>
  <c r="T141" i="1"/>
  <c r="U140" i="1"/>
  <c r="V140" i="1" s="1"/>
  <c r="T140" i="1"/>
  <c r="U139" i="1"/>
  <c r="V139" i="1" s="1"/>
  <c r="T139" i="1"/>
  <c r="U138" i="1"/>
  <c r="V138" i="1" s="1"/>
  <c r="T138" i="1"/>
  <c r="U137" i="1"/>
  <c r="V137" i="1" s="1"/>
  <c r="T137" i="1"/>
  <c r="U136" i="1"/>
  <c r="V136" i="1" s="1"/>
  <c r="T136" i="1"/>
  <c r="U135" i="1"/>
  <c r="V135" i="1" s="1"/>
  <c r="T135" i="1"/>
  <c r="U134" i="1"/>
  <c r="V134" i="1" s="1"/>
  <c r="T134" i="1"/>
  <c r="U133" i="1"/>
  <c r="V133" i="1" s="1"/>
  <c r="T133" i="1"/>
  <c r="U132" i="1"/>
  <c r="V132" i="1" s="1"/>
  <c r="T132" i="1"/>
  <c r="U131" i="1"/>
  <c r="V131" i="1" s="1"/>
  <c r="T131" i="1"/>
  <c r="U130" i="1"/>
  <c r="V130" i="1" s="1"/>
  <c r="T130" i="1"/>
  <c r="U129" i="1"/>
  <c r="V129" i="1" s="1"/>
  <c r="T129" i="1"/>
  <c r="U128" i="1"/>
  <c r="V128" i="1" s="1"/>
  <c r="T128" i="1"/>
  <c r="U127" i="1"/>
  <c r="V127" i="1" s="1"/>
  <c r="T127" i="1"/>
  <c r="U126" i="1"/>
  <c r="V126" i="1" s="1"/>
  <c r="T126" i="1"/>
  <c r="U125" i="1"/>
  <c r="V125" i="1" s="1"/>
  <c r="T125" i="1"/>
  <c r="U124" i="1"/>
  <c r="V124" i="1" s="1"/>
  <c r="T124" i="1"/>
  <c r="U123" i="1"/>
  <c r="V123" i="1" s="1"/>
  <c r="T123" i="1"/>
  <c r="U122" i="1"/>
  <c r="V122" i="1" s="1"/>
  <c r="T122" i="1"/>
  <c r="U121" i="1"/>
  <c r="V121" i="1" s="1"/>
  <c r="T121" i="1"/>
  <c r="U120" i="1"/>
  <c r="V120" i="1" s="1"/>
  <c r="T120" i="1"/>
  <c r="U119" i="1"/>
  <c r="V119" i="1" s="1"/>
  <c r="T119" i="1"/>
  <c r="U118" i="1"/>
  <c r="V118" i="1" s="1"/>
  <c r="T118" i="1"/>
  <c r="U117" i="1"/>
  <c r="V117" i="1" s="1"/>
  <c r="T117" i="1"/>
  <c r="U116" i="1"/>
  <c r="V116" i="1" s="1"/>
  <c r="T116" i="1"/>
  <c r="U115" i="1"/>
  <c r="V115" i="1" s="1"/>
  <c r="T115" i="1"/>
  <c r="U114" i="1"/>
  <c r="V114" i="1" s="1"/>
  <c r="T114" i="1"/>
  <c r="U113" i="1"/>
  <c r="V113" i="1" s="1"/>
  <c r="T113" i="1"/>
  <c r="U112" i="1"/>
  <c r="V112" i="1" s="1"/>
  <c r="T112" i="1"/>
  <c r="U111" i="1"/>
  <c r="V111" i="1" s="1"/>
  <c r="T111" i="1"/>
  <c r="U110" i="1"/>
  <c r="V110" i="1" s="1"/>
  <c r="T110" i="1"/>
  <c r="U109" i="1"/>
  <c r="V109" i="1" s="1"/>
  <c r="T109" i="1"/>
  <c r="U108" i="1"/>
  <c r="V108" i="1" s="1"/>
  <c r="T108" i="1"/>
  <c r="U107" i="1"/>
  <c r="V107" i="1" s="1"/>
  <c r="T107" i="1"/>
  <c r="U106" i="1"/>
  <c r="V106" i="1" s="1"/>
  <c r="T106" i="1"/>
  <c r="U105" i="1"/>
  <c r="V105" i="1" s="1"/>
  <c r="T105" i="1"/>
  <c r="U104" i="1"/>
  <c r="V104" i="1" s="1"/>
  <c r="T104" i="1"/>
  <c r="U103" i="1"/>
  <c r="V103" i="1" s="1"/>
  <c r="T103" i="1"/>
  <c r="U102" i="1"/>
  <c r="V102" i="1" s="1"/>
  <c r="T102" i="1"/>
  <c r="U101" i="1"/>
  <c r="V101" i="1" s="1"/>
  <c r="T101" i="1"/>
  <c r="U100" i="1"/>
  <c r="V100" i="1" s="1"/>
  <c r="T100" i="1"/>
  <c r="U99" i="1"/>
  <c r="V99" i="1" s="1"/>
  <c r="T99" i="1"/>
  <c r="U98" i="1"/>
  <c r="V98" i="1" s="1"/>
  <c r="T98" i="1"/>
  <c r="U97" i="1"/>
  <c r="V97" i="1" s="1"/>
  <c r="T97" i="1"/>
  <c r="U96" i="1"/>
  <c r="V96" i="1" s="1"/>
  <c r="T96" i="1"/>
  <c r="U95" i="1"/>
  <c r="V95" i="1" s="1"/>
  <c r="T95" i="1"/>
  <c r="U94" i="1"/>
  <c r="V94" i="1" s="1"/>
  <c r="T94" i="1"/>
  <c r="U93" i="1"/>
  <c r="V93" i="1" s="1"/>
  <c r="T93" i="1"/>
  <c r="U92" i="1"/>
  <c r="V92" i="1" s="1"/>
  <c r="T92" i="1"/>
  <c r="U91" i="1"/>
  <c r="V91" i="1" s="1"/>
  <c r="T91" i="1"/>
  <c r="U90" i="1"/>
  <c r="V90" i="1" s="1"/>
  <c r="T90" i="1"/>
  <c r="U89" i="1"/>
  <c r="V89" i="1" s="1"/>
  <c r="T89" i="1"/>
  <c r="U88" i="1"/>
  <c r="V88" i="1" s="1"/>
  <c r="T88" i="1"/>
  <c r="U87" i="1"/>
  <c r="V87" i="1" s="1"/>
  <c r="T87" i="1"/>
  <c r="U86" i="1"/>
  <c r="V86" i="1" s="1"/>
  <c r="T86" i="1"/>
  <c r="U85" i="1"/>
  <c r="V85" i="1" s="1"/>
  <c r="T85" i="1"/>
  <c r="U84" i="1"/>
  <c r="V84" i="1" s="1"/>
  <c r="T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154" i="1"/>
  <c r="N154" i="1"/>
  <c r="T154" i="1" l="1"/>
  <c r="U154" i="1"/>
  <c r="V154" i="1" l="1"/>
</calcChain>
</file>

<file path=xl/sharedStrings.xml><?xml version="1.0" encoding="utf-8"?>
<sst xmlns="http://schemas.openxmlformats.org/spreadsheetml/2006/main" count="662" uniqueCount="324">
  <si>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</si>
  <si>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</si>
  <si>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</si>
  <si>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</si>
  <si>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</si>
  <si>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</si>
  <si>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</si>
  <si>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</si>
  <si>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</si>
  <si>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</si>
  <si>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</si>
  <si>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</si>
  <si>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</si>
  <si>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</si>
  <si>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</si>
  <si>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</si>
  <si>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</si>
  <si>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</si>
  <si>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</si>
  <si>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</si>
  <si>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</si>
  <si>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</si>
  <si>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</si>
  <si>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</si>
  <si>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</si>
  <si>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</si>
  <si>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</si>
  <si>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</si>
  <si>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</si>
  <si>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</si>
  <si>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</si>
  <si>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</si>
  <si>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</si>
  <si>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</si>
  <si>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</si>
  <si>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</si>
  <si>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</si>
  <si>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</si>
  <si>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</si>
  <si>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</si>
  <si>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</si>
  <si>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</si>
  <si>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</si>
  <si>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</si>
  <si>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</si>
  <si>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</si>
  <si>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</si>
  <si>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</si>
  <si>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</si>
  <si>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</si>
  <si>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</si>
  <si>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</si>
  <si>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</si>
  <si>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</si>
  <si>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</si>
  <si>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</si>
  <si>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</si>
  <si>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</si>
  <si>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</si>
  <si>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</si>
  <si>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</si>
  <si>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</si>
  <si>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</si>
  <si>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</si>
  <si>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</si>
  <si>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</si>
  <si>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</si>
  <si>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</si>
  <si>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</si>
  <si>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</si>
  <si>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</si>
  <si>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</si>
  <si>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</si>
  <si>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</si>
  <si>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</si>
  <si>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</si>
  <si>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</si>
  <si>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</si>
  <si>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</si>
  <si>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</si>
  <si>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</si>
  <si>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</si>
  <si>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</si>
  <si>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</si>
  <si>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</si>
  <si>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</si>
  <si>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</si>
  <si>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</si>
  <si>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</si>
  <si>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</si>
  <si>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</si>
  <si>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</si>
  <si>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</si>
  <si>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</si>
  <si>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</si>
  <si>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</si>
  <si>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</si>
  <si>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</si>
  <si>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</si>
  <si>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</si>
  <si>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</si>
  <si>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</si>
  <si>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20.10.2025</t>
  </si>
  <si>
    <t>0000-004337</t>
  </si>
  <si>
    <t>Лот делимый.</t>
  </si>
  <si>
    <t>`000004753</t>
  </si>
  <si>
    <t>Прокладка ПУТГ-2-212-02-259х216-3,0 ТУ 5728-006-93978201-2008</t>
  </si>
  <si>
    <t>`000004754</t>
  </si>
  <si>
    <t>Прокладка ПУТГ-2-212-02-312х264-3,0 ТУ 5728-006-93978201-2008</t>
  </si>
  <si>
    <t>`000007030</t>
  </si>
  <si>
    <t xml:space="preserve">Прокладка (ПАГФ-Г-П1-03 289×250×3) ГОСТ 15180-86   </t>
  </si>
  <si>
    <t>`000007031</t>
  </si>
  <si>
    <t xml:space="preserve">Прокладка (ПАГФ-Г-П1-03 288×255×3) ГОСТ 15180-86   </t>
  </si>
  <si>
    <t>`000010903</t>
  </si>
  <si>
    <t>Прокладка СНП А-3-239-4,0-3,2 ОСТ 26.260.454-99</t>
  </si>
  <si>
    <t xml:space="preserve">Прокладка СНП А-3-239-4,0-3,2 ОСТ 26.260.454-99			 </t>
  </si>
  <si>
    <t>`000010906</t>
  </si>
  <si>
    <t>Прокладка СНП А-3-343-4-3,2 - ОСТ 26.260.454-99</t>
  </si>
  <si>
    <t>`000010920</t>
  </si>
  <si>
    <t xml:space="preserve">Прокладка СНП А-4-5-40-40 </t>
  </si>
  <si>
    <t>`000010999</t>
  </si>
  <si>
    <t xml:space="preserve">Прокладка СНП-А-4-5-150-40  </t>
  </si>
  <si>
    <t>ГОСТ Р 52376-2005</t>
  </si>
  <si>
    <t>`000011001</t>
  </si>
  <si>
    <t>Прокладка СНП-А-4-5-15-40 - ГОСТ Р 52376-2005</t>
  </si>
  <si>
    <t>`000011487</t>
  </si>
  <si>
    <t>Прокладка А-50*16 (ПАГФ-Г-П1-01 106×57×3) - ГОСТ 15180-86</t>
  </si>
  <si>
    <t>ГОСТ 15180-86</t>
  </si>
  <si>
    <t>`000011492</t>
  </si>
  <si>
    <t>Прокладка А-80*16 (ПАГФ-Г-П1-01 141×87×3) - ГОСТ  15180-86</t>
  </si>
  <si>
    <t>`000011493</t>
  </si>
  <si>
    <t>Прокладка А-80*16 (ПАГФ-Г-П1-01 141×87×3) - ГОСТ 15180-86</t>
  </si>
  <si>
    <t>`000011495</t>
  </si>
  <si>
    <t>Прокладка Б-100*16 (ПАГФ-Г-П1-01 149×106×3) - ГОСТ  15180-86</t>
  </si>
  <si>
    <t>`000011508</t>
  </si>
  <si>
    <t>Прокладка Б-150*16 (ПАГФ-Г-П1-01 203×161×3) - ГОСТ  15180-86</t>
  </si>
  <si>
    <t>`000011510</t>
  </si>
  <si>
    <t>Прокладка Б-150*16 (ПАГФ-Г-П1-03 203×161×3) - ГОСТ  15180-86</t>
  </si>
  <si>
    <t>`000011520</t>
  </si>
  <si>
    <t>Прокладка Б-200*16 (ПАГФ-Г-П1-01 259×216×3) - ГОСТ  15180-86</t>
  </si>
  <si>
    <t>`000011524</t>
  </si>
  <si>
    <t xml:space="preserve">Прокладка Б-200*25 (ПАГФ-Г-П1-01 259×216×3) - ГОСТ 15180-86   </t>
  </si>
  <si>
    <t>`000011528</t>
  </si>
  <si>
    <t xml:space="preserve">Прокладка Б-200*40 (ПАГФ-Г-П1-03 259×216×3) - ГОСТ 15180-86   </t>
  </si>
  <si>
    <t>`000011530</t>
  </si>
  <si>
    <t>Прокладка Б-25*16 (ПАГФ-Г-П1-01 57×29×3) - ГОСТ  15180-86</t>
  </si>
  <si>
    <t>`000011535</t>
  </si>
  <si>
    <t xml:space="preserve">Прокладка Б-25*40 (ПАГФ-Г-П1-01 57×29×3) - ГОСТ 15180-86   </t>
  </si>
  <si>
    <t>`000011538</t>
  </si>
  <si>
    <t>Прокладка Б-250*16 (ПАГФ-Г-П1-01 312×264×3) -  ГОСТ 15180-86</t>
  </si>
  <si>
    <t>`000011539</t>
  </si>
  <si>
    <t xml:space="preserve">Прокладка Б-250*16 (ПАГФ-Г-П1-03 312×264×3) - ГОСТ 15180-86   </t>
  </si>
  <si>
    <t>`000011541</t>
  </si>
  <si>
    <t>Прокладка Б-250*25 (ПАГФ-Г-П1-01 312×264×3) - ГОСТ 15180-86</t>
  </si>
  <si>
    <t>`000011546</t>
  </si>
  <si>
    <t xml:space="preserve">Прокладка Б-25х40  ПАГФ-Г-П1-01 57х29х3 - ГОСТ 15180-86   </t>
  </si>
  <si>
    <t>`000011547</t>
  </si>
  <si>
    <t>Прокладка Б-300*16 (ПАГФ-Г-П1-01 363×318×3) - ГОСТ  15180-86</t>
  </si>
  <si>
    <t>`000011566</t>
  </si>
  <si>
    <t>Прокладка Б-50*16 (ПАГФ-Г-П1-01 87×57×3) - ГОСТ  15180-86</t>
  </si>
  <si>
    <t>`000011594</t>
  </si>
  <si>
    <t>Прокладка Б-80*16 (ПАГФ-Г-П1-01 120х87х2) - ГОСТ  15180-86</t>
  </si>
  <si>
    <t>`000011597</t>
  </si>
  <si>
    <t>Прокладка Б-80*16 (ПАГФ-Г-П1-03 120×87×3) - ГОСТ 15180-86</t>
  </si>
  <si>
    <t>`000023822</t>
  </si>
  <si>
    <t>Прокладка СНП-А-4-5-100-40</t>
  </si>
  <si>
    <t>`000029696</t>
  </si>
  <si>
    <t>Прокладка ПУТГ-Б-2-212-02-39х20-3,0 ТУ5728-006-93978201-2008</t>
  </si>
  <si>
    <t>`000029698</t>
  </si>
  <si>
    <t>Прокладка ПУТГ-Б-2-212-02-57х29-3,0 ТУ5728-006-93978201-2008</t>
  </si>
  <si>
    <t>`000030877</t>
  </si>
  <si>
    <t>Прокладка Б-80*40 (ПАГФ-Г-П1-01 120×87×3)</t>
  </si>
  <si>
    <t>`000030907</t>
  </si>
  <si>
    <t>Прокладка ПУТГ-Б-2-212-04-900х2,5-3 (977х937х3)</t>
  </si>
  <si>
    <t>`000030908</t>
  </si>
  <si>
    <t>Прокладка ПУТГ-Б-2-212-04(С)-900х2,5-3 (977х937х3)</t>
  </si>
  <si>
    <t>`000030910</t>
  </si>
  <si>
    <t>Прокладка ПУТГ- Б-2-212-04-250х2,5 (312х264х3)</t>
  </si>
  <si>
    <t>`000030911</t>
  </si>
  <si>
    <t>Прокладка ПУТГ- Б-2-212-04-200х2,5 (259х216х3)</t>
  </si>
  <si>
    <t>`000030969</t>
  </si>
  <si>
    <t>Прокладка Б-50*40 (ПАГФ-Г-П1-03 87×57×3)</t>
  </si>
  <si>
    <t>`000031301</t>
  </si>
  <si>
    <t>Прокладка А-15*16 (ПАГФ-Г-П1-01 50×20×3)</t>
  </si>
  <si>
    <t>`000031302</t>
  </si>
  <si>
    <t>Прокладка А-25*16 (ПАГФ-Г-П1-01 69×29×3)</t>
  </si>
  <si>
    <t>`000031303</t>
  </si>
  <si>
    <t>Прокладка А-32*16 (ПАГФ-Г-П1-01 81×38×3)</t>
  </si>
  <si>
    <t>`000031304</t>
  </si>
  <si>
    <t>Прокладка А-40*16 (ПАГФ-Г-П1-01 91×45×3)</t>
  </si>
  <si>
    <t>`000031640</t>
  </si>
  <si>
    <t>Прокладка Б-125*16 (ПАГФ-Г-П1-03 172×132×3)</t>
  </si>
  <si>
    <t>`000031653</t>
  </si>
  <si>
    <t>Прокладка Б-65*16 (ПАГФ-Г-П1-01 109×75×2)</t>
  </si>
  <si>
    <t>`000031745</t>
  </si>
  <si>
    <t>Прокладка А-20*16 (ПАГФ-Г-П1-01 60×25×3)</t>
  </si>
  <si>
    <t>`000031774</t>
  </si>
  <si>
    <t>Прокладка Б-350*16 (ПАГФ-Г-П1-03 421×372×3)</t>
  </si>
  <si>
    <t>`000031785</t>
  </si>
  <si>
    <t>Прокладка А-100*16 (ПАГФ-Г-П1-01 87×57×3)</t>
  </si>
  <si>
    <t>`000031794</t>
  </si>
  <si>
    <t>Прокладка Б-125*16 (ПАГФ-Г-П1-01 175×132×3)</t>
  </si>
  <si>
    <t>`000036165</t>
  </si>
  <si>
    <t>Прокладка А-100-16 (ПАГФ-Г-П1-03 161х106х2)</t>
  </si>
  <si>
    <t>`000036167</t>
  </si>
  <si>
    <t>Прокладка А-50-40 (ПАГФ-Г-П1-03 106х57х2)</t>
  </si>
  <si>
    <t>`000036246</t>
  </si>
  <si>
    <t>Прокладка А-200*16 (ПАГФ -Г-П1-01 259х216х3)</t>
  </si>
  <si>
    <t>`000036247</t>
  </si>
  <si>
    <t>Прокладка А-65*16 (ПАГФ-Г-П1-01 126х75х3)</t>
  </si>
  <si>
    <t>`000036249</t>
  </si>
  <si>
    <t>Прокладка Б-100*16 (ПАГФ-Г-П1-03 149х106х3)</t>
  </si>
  <si>
    <t>`000036254</t>
  </si>
  <si>
    <t>Прокладка Б-32*16 (ПАГФ-Г-П1-01 65х38х2)</t>
  </si>
  <si>
    <t>`000036263</t>
  </si>
  <si>
    <t>Прокладка Б-15*16 (ПАГФ-Г-П1-01 39х20х2)</t>
  </si>
  <si>
    <t>`000036264</t>
  </si>
  <si>
    <t>Прокладка Б-20*16 (ПАГФ-Г-П1-01 50х25х2)</t>
  </si>
  <si>
    <t>`000036265</t>
  </si>
  <si>
    <t>Прокладка Б-25*16 (ПАГФ-Г-П1-01 57х29х2))</t>
  </si>
  <si>
    <t>`000036266</t>
  </si>
  <si>
    <t>Прокладка Б-40*16 (ПАГФ-Г-П1-01 75х45х2)</t>
  </si>
  <si>
    <t>`000036267</t>
  </si>
  <si>
    <t>Прокладка Б-50*16 (ПАГФ-Г-П1-01 87х57х2)</t>
  </si>
  <si>
    <t>`000036268</t>
  </si>
  <si>
    <t>Прокладка Б-80*16 (ПАГФ-Г-П1-03 120х87х2)</t>
  </si>
  <si>
    <t>`000036273</t>
  </si>
  <si>
    <t>Прокладка Б-250*16 (ПАГФ-Г-П1-03 312х264х2)</t>
  </si>
  <si>
    <t>`000036278</t>
  </si>
  <si>
    <t>Прокладка В-15*16 (ПАГФ-Г-П1-03 39х29х3)</t>
  </si>
  <si>
    <t>`000036279</t>
  </si>
  <si>
    <t>Прокладка В-20*16 (ПАГФ-Г-П1-03 50х36х3)</t>
  </si>
  <si>
    <t>`000036280</t>
  </si>
  <si>
    <t>Прокладка В-25*16 (ПАГФ-Г-П1-03 57х43х3)</t>
  </si>
  <si>
    <t>`000036281</t>
  </si>
  <si>
    <t>Прокладка В-32*16 (ПАГФ-Г-П1-03 65х51х3)</t>
  </si>
  <si>
    <t>`000036282</t>
  </si>
  <si>
    <t>Прокладка В-40*16 (ПАГФ-Г-П1-03 75х61х3)</t>
  </si>
  <si>
    <t>`000036283</t>
  </si>
  <si>
    <t>Прокладка В-50*16 (ПАГФ-Г-П1-03 87х73х3)</t>
  </si>
  <si>
    <t>`000036284</t>
  </si>
  <si>
    <t>Прокладка В-65*16 (ПАГФ-Г-П1-03 109х95х3)</t>
  </si>
  <si>
    <t>`000036285</t>
  </si>
  <si>
    <t>Прокладка В-80*16 (ПАГФ-Г-П1-03 120х106х3)</t>
  </si>
  <si>
    <t>`000036286</t>
  </si>
  <si>
    <t>Прокладка В-100*16 (ПАГФ-Г-П1-03 149х129х3)</t>
  </si>
  <si>
    <t>`000036287</t>
  </si>
  <si>
    <t>Прокладка В-150*16 (ПАГФ-Г-П1-03 203х183х3)</t>
  </si>
  <si>
    <t>`000038370</t>
  </si>
  <si>
    <t>Прокладка ПУТГ-2-212-04-345х310-3,0</t>
  </si>
  <si>
    <t>ТУ5728-006-93978201-2008</t>
  </si>
  <si>
    <t>`000038371</t>
  </si>
  <si>
    <t>Прокладка ПУТГ-2-212-04-219х206-3,0</t>
  </si>
  <si>
    <t>`000038372</t>
  </si>
  <si>
    <t>Прокладка ПУТГ-2-212-04-240х213-3,0</t>
  </si>
  <si>
    <t>`000038373</t>
  </si>
  <si>
    <t>Прокладка ПУТГ-2-212-04-330х275-3,0</t>
  </si>
  <si>
    <t>`000038374</t>
  </si>
  <si>
    <t>Прокладка ПУТГ-2-212-04-260х215-3,0</t>
  </si>
  <si>
    <t>`000038375</t>
  </si>
  <si>
    <t>Прокладка ПУТГ-2-212-04-210х191-3,0</t>
  </si>
  <si>
    <t>`000038376</t>
  </si>
  <si>
    <t>Прокладка ПУТГ-2-212-04-270х230-3,0</t>
  </si>
  <si>
    <t>`000038377</t>
  </si>
  <si>
    <t>Прокладка ПУТГ-2-212-04-219х205-3,0</t>
  </si>
  <si>
    <t>`000038378</t>
  </si>
  <si>
    <t>Прокладка ПУТГ-2-212-04-230х201-3,0</t>
  </si>
  <si>
    <t>`000038379</t>
  </si>
  <si>
    <t>Прокладка ПУТГ-2-212-04-105х88-3,0</t>
  </si>
  <si>
    <t>`000038380</t>
  </si>
  <si>
    <t>Прокладка ПУТГ-2-212-04-332х303-3,0</t>
  </si>
  <si>
    <t>`000038381</t>
  </si>
  <si>
    <t>Прокладка ПУТГ-2-212-04-374х340-3,0</t>
  </si>
  <si>
    <t>`000038382</t>
  </si>
  <si>
    <t>Прокладка ПУТГ-2-212-04-359х316-3,0</t>
  </si>
  <si>
    <t>`000038383</t>
  </si>
  <si>
    <t>Прокладка ПУТГ-2-212-04-175х143-3,0</t>
  </si>
  <si>
    <t>`000038384</t>
  </si>
  <si>
    <t>Прокладка ПУТГ-2-212-04-169х154-3,0</t>
  </si>
  <si>
    <t>`000038385</t>
  </si>
  <si>
    <t>Прокладка ПУТГ-2-212-04-166х145-3,0</t>
  </si>
  <si>
    <t>`000038386</t>
  </si>
  <si>
    <t>Прокладка ПУТГ-2-212-04-144х125-3,0</t>
  </si>
  <si>
    <t>`000038387</t>
  </si>
  <si>
    <t>Прокладка ПУТГ-2-212-04-330х290-3,0</t>
  </si>
  <si>
    <t>`000038388</t>
  </si>
  <si>
    <t>Прокладка ПУТГ-2-212-04-289х250-3,0</t>
  </si>
  <si>
    <t>`000038389</t>
  </si>
  <si>
    <t>Прокладка ПУТГ-2-212-04-288х255-3,0</t>
  </si>
  <si>
    <t>`000038453</t>
  </si>
  <si>
    <t>Прокладка ПУТГ-Б-2-212-02-39х20-2,0 ТУ5728-006-93978201-2008</t>
  </si>
  <si>
    <t>Ду15 Ру16-40 исп.2-3</t>
  </si>
  <si>
    <t>`000038454</t>
  </si>
  <si>
    <t>Прокладка ПУТГ-Б-2-212-02-50х25-2,0 ТУ5728-006-93978201-2008</t>
  </si>
  <si>
    <t>Ду20 Ру16-40 исп.2-3</t>
  </si>
  <si>
    <t>`000038455</t>
  </si>
  <si>
    <t>Прокладка ПУТГ-Б-2-212-02-57х29-2,0 ТУ5728-006-93978201-2008</t>
  </si>
  <si>
    <t>Ду25 Ру16-40 исп.2-3</t>
  </si>
  <si>
    <t>`000038456</t>
  </si>
  <si>
    <t>Прокладка ПУТГ-Б-2-212-02-75х45-2,0 ТУ5728-006-93978201-2008</t>
  </si>
  <si>
    <t>Ду40 Ру16-40 исп.2-3</t>
  </si>
  <si>
    <t>`000038457</t>
  </si>
  <si>
    <t>Прокладка ПУТГ-Б-2-212-02-87х57-2,0 ТУ5728-006-93978201-2008</t>
  </si>
  <si>
    <t>Ду50 Ру16-40 исп.2-3</t>
  </si>
  <si>
    <t>`000038458</t>
  </si>
  <si>
    <t>Прокладка ПУТГ-Б-2-212-02-120х87-2,0 ТУ5728-006-93978201-2008</t>
  </si>
  <si>
    <t>Ду80 Ру16-40 исп.2-3</t>
  </si>
  <si>
    <t>`000038459</t>
  </si>
  <si>
    <t>Прокладка ПУТГ-Б-2-212-02-149х106-2,0 ТУ5728-006-93978201-2008</t>
  </si>
  <si>
    <t>Ду100 Ру16-40 исп.2-3</t>
  </si>
  <si>
    <t>`000039412</t>
  </si>
  <si>
    <t>Прокладка А-300*16 (ПАГФ-Г-П1-03 372×318×2)</t>
  </si>
  <si>
    <t>`000039518</t>
  </si>
  <si>
    <t>Прокладка ПУТГ-Б-2-212-04-1100х2,5-3 (1189х1149х3)</t>
  </si>
  <si>
    <t>`000041703</t>
  </si>
  <si>
    <t>Прокладка Б-10*16 (ПАГФ-Г-П1-01 34×14×3)</t>
  </si>
  <si>
    <t>`000041855</t>
  </si>
  <si>
    <t>Прокладка Б-300*25 (ПАГФ-Г-П1-03 363х318х2)</t>
  </si>
  <si>
    <t>`000041860</t>
  </si>
  <si>
    <t>Прокладка Б-250*25 (ПАГФ-Г-П1-03 320х280х3)</t>
  </si>
  <si>
    <t>`000041861</t>
  </si>
  <si>
    <t>Прокладка Б-300*25 (ПАГФ-Г-П1-03 385×345×3)</t>
  </si>
  <si>
    <t>`000041869</t>
  </si>
  <si>
    <t>Прокладка Б-300*25 (ПАГФ-Г-П1-03 439×395×3)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</si>
</sst>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0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30</v>
      </c>
      <c r="H31" s="4"/>
      <c r="I31" s="4">
        <v>30</v>
      </c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45" x14ac:dyDescent="0.25">
      <c r="B32" s="21">
        <v>2</v>
      </c>
      <c r="C32" s="22" t="s">
        <v>107</v>
      </c>
      <c r="D32" s="45" t="s">
        <v>108</v>
      </c>
      <c r="E32" s="45"/>
      <c r="F32" s="21" t="s">
        <v>46</v>
      </c>
      <c r="G32" s="21">
        <v>30</v>
      </c>
      <c r="H32" s="4"/>
      <c r="I32" s="4">
        <v>30</v>
      </c>
      <c r="J32" s="4"/>
      <c r="K32" s="4"/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109</v>
      </c>
      <c r="D33" s="45" t="s">
        <v>110</v>
      </c>
      <c r="E33" s="45"/>
      <c r="F33" s="21" t="s">
        <v>46</v>
      </c>
      <c r="G33" s="21">
        <v>2</v>
      </c>
      <c r="H33" s="4">
        <v>2</v>
      </c>
      <c r="I33" s="4"/>
      <c r="J33" s="4"/>
      <c r="K33" s="4"/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111</v>
      </c>
      <c r="D34" s="45" t="s">
        <v>112</v>
      </c>
      <c r="E34" s="45"/>
      <c r="F34" s="21" t="s">
        <v>46</v>
      </c>
      <c r="G34" s="21">
        <v>2</v>
      </c>
      <c r="H34" s="4">
        <v>2</v>
      </c>
      <c r="I34" s="4"/>
      <c r="J34" s="4"/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113</v>
      </c>
      <c r="D35" s="45" t="s">
        <v>114</v>
      </c>
      <c r="E35" s="45" t="s">
        <v>115</v>
      </c>
      <c r="F35" s="21" t="s">
        <v>46</v>
      </c>
      <c r="G35" s="21">
        <v>12</v>
      </c>
      <c r="H35" s="4">
        <v>12</v>
      </c>
      <c r="I35" s="4"/>
      <c r="J35" s="4"/>
      <c r="K35" s="4"/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116</v>
      </c>
      <c r="D36" s="45" t="s">
        <v>117</v>
      </c>
      <c r="E36" s="45"/>
      <c r="F36" s="21" t="s">
        <v>46</v>
      </c>
      <c r="G36" s="21">
        <v>6</v>
      </c>
      <c r="H36" s="4">
        <v>6</v>
      </c>
      <c r="I36" s="4"/>
      <c r="J36" s="4"/>
      <c r="K36" s="4"/>
      <c r="L36" s="106"/>
      <c r="M36" s="106"/>
      <c r="N36" s="106"/>
      <c r="O36" s="107" t="s">
        <v>46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x14ac:dyDescent="0.25">
      <c r="B37" s="21">
        <v>7</v>
      </c>
      <c r="C37" s="22" t="s">
        <v>118</v>
      </c>
      <c r="D37" s="45" t="s">
        <v>119</v>
      </c>
      <c r="E37" s="45"/>
      <c r="F37" s="21" t="s">
        <v>46</v>
      </c>
      <c r="G37" s="21">
        <v>10</v>
      </c>
      <c r="H37" s="4"/>
      <c r="I37" s="4"/>
      <c r="J37" s="4">
        <v>10</v>
      </c>
      <c r="K37" s="4"/>
      <c r="L37" s="106"/>
      <c r="M37" s="106"/>
      <c r="N37" s="106"/>
      <c r="O37" s="107" t="s">
        <v>46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x14ac:dyDescent="0.25">
      <c r="B38" s="21">
        <v>8</v>
      </c>
      <c r="C38" s="22" t="s">
        <v>120</v>
      </c>
      <c r="D38" s="45" t="s">
        <v>121</v>
      </c>
      <c r="E38" s="45" t="s">
        <v>122</v>
      </c>
      <c r="F38" s="21" t="s">
        <v>46</v>
      </c>
      <c r="G38" s="21">
        <v>10</v>
      </c>
      <c r="H38" s="4"/>
      <c r="I38" s="4"/>
      <c r="J38" s="4">
        <v>10</v>
      </c>
      <c r="K38" s="4"/>
      <c r="L38" s="106"/>
      <c r="M38" s="106"/>
      <c r="N38" s="106"/>
      <c r="O38" s="107" t="s">
        <v>46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30" x14ac:dyDescent="0.25">
      <c r="B39" s="21">
        <v>9</v>
      </c>
      <c r="C39" s="22" t="s">
        <v>123</v>
      </c>
      <c r="D39" s="45" t="s">
        <v>124</v>
      </c>
      <c r="E39" s="45"/>
      <c r="F39" s="21" t="s">
        <v>46</v>
      </c>
      <c r="G39" s="21">
        <v>4</v>
      </c>
      <c r="H39" s="4"/>
      <c r="I39" s="4"/>
      <c r="J39" s="4">
        <v>4</v>
      </c>
      <c r="K39" s="4"/>
      <c r="L39" s="106"/>
      <c r="M39" s="106"/>
      <c r="N39" s="106"/>
      <c r="O39" s="107" t="s">
        <v>46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30" x14ac:dyDescent="0.25">
      <c r="B40" s="21">
        <v>10</v>
      </c>
      <c r="C40" s="22" t="s">
        <v>125</v>
      </c>
      <c r="D40" s="45" t="s">
        <v>126</v>
      </c>
      <c r="E40" s="45"/>
      <c r="F40" s="21" t="s">
        <v>46</v>
      </c>
      <c r="G40" s="21">
        <v>20</v>
      </c>
      <c r="H40" s="4"/>
      <c r="I40" s="4">
        <v>20</v>
      </c>
      <c r="J40" s="4"/>
      <c r="K40" s="4"/>
      <c r="L40" s="106"/>
      <c r="M40" s="106"/>
      <c r="N40" s="106"/>
      <c r="O40" s="107" t="s">
        <v>46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30" x14ac:dyDescent="0.25">
      <c r="B41" s="21">
        <v>11</v>
      </c>
      <c r="C41" s="22" t="s">
        <v>125</v>
      </c>
      <c r="D41" s="45" t="s">
        <v>126</v>
      </c>
      <c r="E41" s="45" t="s">
        <v>127</v>
      </c>
      <c r="F41" s="21" t="s">
        <v>46</v>
      </c>
      <c r="G41" s="21">
        <v>62</v>
      </c>
      <c r="H41" s="4"/>
      <c r="I41" s="4">
        <v>62</v>
      </c>
      <c r="J41" s="4"/>
      <c r="K41" s="4"/>
      <c r="L41" s="106"/>
      <c r="M41" s="106"/>
      <c r="N41" s="106"/>
      <c r="O41" s="107" t="s">
        <v>46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30" x14ac:dyDescent="0.25">
      <c r="B42" s="21">
        <v>12</v>
      </c>
      <c r="C42" s="22" t="s">
        <v>128</v>
      </c>
      <c r="D42" s="45" t="s">
        <v>129</v>
      </c>
      <c r="E42" s="45"/>
      <c r="F42" s="21" t="s">
        <v>46</v>
      </c>
      <c r="G42" s="21">
        <v>34</v>
      </c>
      <c r="H42" s="4"/>
      <c r="I42" s="4">
        <v>34</v>
      </c>
      <c r="J42" s="4"/>
      <c r="K42" s="4"/>
      <c r="L42" s="106"/>
      <c r="M42" s="106"/>
      <c r="N42" s="106"/>
      <c r="O42" s="107" t="s">
        <v>46</v>
      </c>
      <c r="P42" s="107">
        <v>1</v>
      </c>
      <c r="Q42" s="106"/>
      <c r="R42" s="108"/>
      <c r="S42" s="109">
        <v>20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30" x14ac:dyDescent="0.25">
      <c r="B43" s="21">
        <v>13</v>
      </c>
      <c r="C43" s="22" t="s">
        <v>130</v>
      </c>
      <c r="D43" s="45" t="s">
        <v>131</v>
      </c>
      <c r="E43" s="45" t="s">
        <v>127</v>
      </c>
      <c r="F43" s="21" t="s">
        <v>46</v>
      </c>
      <c r="G43" s="21">
        <v>38</v>
      </c>
      <c r="H43" s="4"/>
      <c r="I43" s="4">
        <v>38</v>
      </c>
      <c r="J43" s="4"/>
      <c r="K43" s="4"/>
      <c r="L43" s="106"/>
      <c r="M43" s="106"/>
      <c r="N43" s="106"/>
      <c r="O43" s="107" t="s">
        <v>46</v>
      </c>
      <c r="P43" s="107">
        <v>1</v>
      </c>
      <c r="Q43" s="106"/>
      <c r="R43" s="108"/>
      <c r="S43" s="109">
        <v>20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45" x14ac:dyDescent="0.25">
      <c r="B44" s="21">
        <v>14</v>
      </c>
      <c r="C44" s="22" t="s">
        <v>132</v>
      </c>
      <c r="D44" s="45" t="s">
        <v>133</v>
      </c>
      <c r="E44" s="45" t="s">
        <v>127</v>
      </c>
      <c r="F44" s="21" t="s">
        <v>46</v>
      </c>
      <c r="G44" s="21">
        <v>48</v>
      </c>
      <c r="H44" s="4"/>
      <c r="I44" s="4">
        <v>48</v>
      </c>
      <c r="J44" s="4"/>
      <c r="K44" s="4"/>
      <c r="L44" s="106"/>
      <c r="M44" s="106"/>
      <c r="N44" s="106"/>
      <c r="O44" s="107" t="s">
        <v>46</v>
      </c>
      <c r="P44" s="107">
        <v>1</v>
      </c>
      <c r="Q44" s="106"/>
      <c r="R44" s="108"/>
      <c r="S44" s="109">
        <v>20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45" x14ac:dyDescent="0.25">
      <c r="B45" s="21">
        <v>15</v>
      </c>
      <c r="C45" s="22" t="s">
        <v>134</v>
      </c>
      <c r="D45" s="45" t="s">
        <v>135</v>
      </c>
      <c r="E45" s="45" t="s">
        <v>127</v>
      </c>
      <c r="F45" s="21" t="s">
        <v>46</v>
      </c>
      <c r="G45" s="21">
        <v>52</v>
      </c>
      <c r="H45" s="4"/>
      <c r="I45" s="4">
        <v>52</v>
      </c>
      <c r="J45" s="4"/>
      <c r="K45" s="4"/>
      <c r="L45" s="106"/>
      <c r="M45" s="106"/>
      <c r="N45" s="106"/>
      <c r="O45" s="107" t="s">
        <v>46</v>
      </c>
      <c r="P45" s="107">
        <v>1</v>
      </c>
      <c r="Q45" s="106"/>
      <c r="R45" s="108"/>
      <c r="S45" s="109">
        <v>20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45" x14ac:dyDescent="0.25">
      <c r="B46" s="21">
        <v>16</v>
      </c>
      <c r="C46" s="22" t="s">
        <v>136</v>
      </c>
      <c r="D46" s="45" t="s">
        <v>137</v>
      </c>
      <c r="E46" s="45"/>
      <c r="F46" s="21" t="s">
        <v>46</v>
      </c>
      <c r="G46" s="21">
        <v>18</v>
      </c>
      <c r="H46" s="4"/>
      <c r="I46" s="4">
        <v>18</v>
      </c>
      <c r="J46" s="4"/>
      <c r="K46" s="4"/>
      <c r="L46" s="106"/>
      <c r="M46" s="106"/>
      <c r="N46" s="106"/>
      <c r="O46" s="107" t="s">
        <v>46</v>
      </c>
      <c r="P46" s="107">
        <v>1</v>
      </c>
      <c r="Q46" s="106"/>
      <c r="R46" s="108"/>
      <c r="S46" s="109">
        <v>20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45" x14ac:dyDescent="0.25">
      <c r="B47" s="21">
        <v>17</v>
      </c>
      <c r="C47" s="22" t="s">
        <v>138</v>
      </c>
      <c r="D47" s="45" t="s">
        <v>139</v>
      </c>
      <c r="E47" s="45"/>
      <c r="F47" s="21" t="s">
        <v>46</v>
      </c>
      <c r="G47" s="21">
        <v>24</v>
      </c>
      <c r="H47" s="4"/>
      <c r="I47" s="4">
        <v>24</v>
      </c>
      <c r="J47" s="4"/>
      <c r="K47" s="4"/>
      <c r="L47" s="106"/>
      <c r="M47" s="106"/>
      <c r="N47" s="106"/>
      <c r="O47" s="107" t="s">
        <v>46</v>
      </c>
      <c r="P47" s="107">
        <v>1</v>
      </c>
      <c r="Q47" s="106"/>
      <c r="R47" s="108"/>
      <c r="S47" s="109">
        <v>20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45" x14ac:dyDescent="0.25">
      <c r="B48" s="21">
        <v>18</v>
      </c>
      <c r="C48" s="22" t="s">
        <v>138</v>
      </c>
      <c r="D48" s="45" t="s">
        <v>139</v>
      </c>
      <c r="E48" s="45" t="s">
        <v>127</v>
      </c>
      <c r="F48" s="21" t="s">
        <v>46</v>
      </c>
      <c r="G48" s="21">
        <v>40</v>
      </c>
      <c r="H48" s="4"/>
      <c r="I48" s="4">
        <v>40</v>
      </c>
      <c r="J48" s="4"/>
      <c r="K48" s="4"/>
      <c r="L48" s="106"/>
      <c r="M48" s="106"/>
      <c r="N48" s="106"/>
      <c r="O48" s="107" t="s">
        <v>46</v>
      </c>
      <c r="P48" s="107">
        <v>1</v>
      </c>
      <c r="Q48" s="106"/>
      <c r="R48" s="108"/>
      <c r="S48" s="109">
        <v>20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ht="45" x14ac:dyDescent="0.25">
      <c r="B49" s="21">
        <v>19</v>
      </c>
      <c r="C49" s="22" t="s">
        <v>140</v>
      </c>
      <c r="D49" s="45" t="s">
        <v>141</v>
      </c>
      <c r="E49" s="45"/>
      <c r="F49" s="21" t="s">
        <v>46</v>
      </c>
      <c r="G49" s="21">
        <v>8</v>
      </c>
      <c r="H49" s="4">
        <v>8</v>
      </c>
      <c r="I49" s="4"/>
      <c r="J49" s="4"/>
      <c r="K49" s="4"/>
      <c r="L49" s="106"/>
      <c r="M49" s="106"/>
      <c r="N49" s="106"/>
      <c r="O49" s="107" t="s">
        <v>46</v>
      </c>
      <c r="P49" s="107">
        <v>1</v>
      </c>
      <c r="Q49" s="106"/>
      <c r="R49" s="108"/>
      <c r="S49" s="109">
        <v>20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ht="45" x14ac:dyDescent="0.25">
      <c r="B50" s="21">
        <v>20</v>
      </c>
      <c r="C50" s="22" t="s">
        <v>142</v>
      </c>
      <c r="D50" s="45" t="s">
        <v>143</v>
      </c>
      <c r="E50" s="45"/>
      <c r="F50" s="21" t="s">
        <v>46</v>
      </c>
      <c r="G50" s="21">
        <v>6</v>
      </c>
      <c r="H50" s="4">
        <v>6</v>
      </c>
      <c r="I50" s="4"/>
      <c r="J50" s="4"/>
      <c r="K50" s="4"/>
      <c r="L50" s="106"/>
      <c r="M50" s="106"/>
      <c r="N50" s="106"/>
      <c r="O50" s="107" t="s">
        <v>46</v>
      </c>
      <c r="P50" s="107">
        <v>1</v>
      </c>
      <c r="Q50" s="106"/>
      <c r="R50" s="108"/>
      <c r="S50" s="109">
        <v>20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ht="30" x14ac:dyDescent="0.25">
      <c r="B51" s="21">
        <v>21</v>
      </c>
      <c r="C51" s="22" t="s">
        <v>144</v>
      </c>
      <c r="D51" s="45" t="s">
        <v>145</v>
      </c>
      <c r="E51" s="45"/>
      <c r="F51" s="21" t="s">
        <v>46</v>
      </c>
      <c r="G51" s="21">
        <v>4</v>
      </c>
      <c r="H51" s="4"/>
      <c r="I51" s="4"/>
      <c r="J51" s="4">
        <v>4</v>
      </c>
      <c r="K51" s="4"/>
      <c r="L51" s="106"/>
      <c r="M51" s="106"/>
      <c r="N51" s="106"/>
      <c r="O51" s="107" t="s">
        <v>46</v>
      </c>
      <c r="P51" s="107">
        <v>1</v>
      </c>
      <c r="Q51" s="106"/>
      <c r="R51" s="108"/>
      <c r="S51" s="109">
        <v>20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ht="30" x14ac:dyDescent="0.25">
      <c r="B52" s="21">
        <v>22</v>
      </c>
      <c r="C52" s="22" t="s">
        <v>144</v>
      </c>
      <c r="D52" s="45" t="s">
        <v>145</v>
      </c>
      <c r="E52" s="45" t="s">
        <v>127</v>
      </c>
      <c r="F52" s="21" t="s">
        <v>46</v>
      </c>
      <c r="G52" s="21">
        <v>164</v>
      </c>
      <c r="H52" s="4"/>
      <c r="I52" s="4">
        <v>164</v>
      </c>
      <c r="J52" s="4"/>
      <c r="K52" s="4"/>
      <c r="L52" s="106"/>
      <c r="M52" s="106"/>
      <c r="N52" s="106"/>
      <c r="O52" s="107" t="s">
        <v>46</v>
      </c>
      <c r="P52" s="107">
        <v>1</v>
      </c>
      <c r="Q52" s="106"/>
      <c r="R52" s="108"/>
      <c r="S52" s="109">
        <v>20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ht="30" x14ac:dyDescent="0.25">
      <c r="B53" s="21">
        <v>23</v>
      </c>
      <c r="C53" s="22" t="s">
        <v>146</v>
      </c>
      <c r="D53" s="45" t="s">
        <v>147</v>
      </c>
      <c r="E53" s="45"/>
      <c r="F53" s="21" t="s">
        <v>46</v>
      </c>
      <c r="G53" s="21">
        <v>250</v>
      </c>
      <c r="H53" s="4">
        <v>250</v>
      </c>
      <c r="I53" s="4"/>
      <c r="J53" s="4"/>
      <c r="K53" s="4"/>
      <c r="L53" s="106"/>
      <c r="M53" s="106"/>
      <c r="N53" s="106"/>
      <c r="O53" s="107" t="s">
        <v>46</v>
      </c>
      <c r="P53" s="107">
        <v>1</v>
      </c>
      <c r="Q53" s="106"/>
      <c r="R53" s="108"/>
      <c r="S53" s="109">
        <v>20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ht="45" x14ac:dyDescent="0.25">
      <c r="B54" s="21">
        <v>24</v>
      </c>
      <c r="C54" s="22" t="s">
        <v>148</v>
      </c>
      <c r="D54" s="45" t="s">
        <v>149</v>
      </c>
      <c r="E54" s="45" t="s">
        <v>127</v>
      </c>
      <c r="F54" s="21" t="s">
        <v>46</v>
      </c>
      <c r="G54" s="21">
        <v>10</v>
      </c>
      <c r="H54" s="4"/>
      <c r="I54" s="4">
        <v>10</v>
      </c>
      <c r="J54" s="4"/>
      <c r="K54" s="4"/>
      <c r="L54" s="106"/>
      <c r="M54" s="106"/>
      <c r="N54" s="106"/>
      <c r="O54" s="107" t="s">
        <v>46</v>
      </c>
      <c r="P54" s="107">
        <v>1</v>
      </c>
      <c r="Q54" s="106"/>
      <c r="R54" s="108"/>
      <c r="S54" s="109">
        <v>20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ht="45" x14ac:dyDescent="0.25">
      <c r="B55" s="21">
        <v>25</v>
      </c>
      <c r="C55" s="22" t="s">
        <v>150</v>
      </c>
      <c r="D55" s="45" t="s">
        <v>151</v>
      </c>
      <c r="E55" s="45"/>
      <c r="F55" s="21" t="s">
        <v>46</v>
      </c>
      <c r="G55" s="21">
        <v>10</v>
      </c>
      <c r="H55" s="4"/>
      <c r="I55" s="4">
        <v>10</v>
      </c>
      <c r="J55" s="4"/>
      <c r="K55" s="4"/>
      <c r="L55" s="106"/>
      <c r="M55" s="106"/>
      <c r="N55" s="106"/>
      <c r="O55" s="107" t="s">
        <v>46</v>
      </c>
      <c r="P55" s="107">
        <v>1</v>
      </c>
      <c r="Q55" s="106"/>
      <c r="R55" s="108"/>
      <c r="S55" s="109">
        <v>20</v>
      </c>
      <c r="T55" s="32">
        <f>(N55*R55)</f>
        <v>0</v>
      </c>
      <c r="U55" s="32">
        <f>IF(S55="Без НДС","Без НДС",S55/100*T55)</f>
        <v>0</v>
      </c>
      <c r="V55" s="32">
        <f>IF(S55="Без НДС",T55,U55+T55)</f>
        <v>0</v>
      </c>
    </row>
    <row r="56" spans="2:22" ht="45" x14ac:dyDescent="0.25">
      <c r="B56" s="21">
        <v>26</v>
      </c>
      <c r="C56" s="22" t="s">
        <v>152</v>
      </c>
      <c r="D56" s="45" t="s">
        <v>153</v>
      </c>
      <c r="E56" s="45"/>
      <c r="F56" s="21" t="s">
        <v>46</v>
      </c>
      <c r="G56" s="21">
        <v>8</v>
      </c>
      <c r="H56" s="4">
        <v>8</v>
      </c>
      <c r="I56" s="4"/>
      <c r="J56" s="4"/>
      <c r="K56" s="4"/>
      <c r="L56" s="106"/>
      <c r="M56" s="106"/>
      <c r="N56" s="106"/>
      <c r="O56" s="107" t="s">
        <v>46</v>
      </c>
      <c r="P56" s="107">
        <v>1</v>
      </c>
      <c r="Q56" s="106"/>
      <c r="R56" s="108"/>
      <c r="S56" s="109">
        <v>20</v>
      </c>
      <c r="T56" s="32">
        <f>(N56*R56)</f>
        <v>0</v>
      </c>
      <c r="U56" s="32">
        <f>IF(S56="Без НДС","Без НДС",S56/100*T56)</f>
        <v>0</v>
      </c>
      <c r="V56" s="32">
        <f>IF(S56="Без НДС",T56,U56+T56)</f>
        <v>0</v>
      </c>
    </row>
    <row r="57" spans="2:22" ht="30" x14ac:dyDescent="0.25">
      <c r="B57" s="21">
        <v>27</v>
      </c>
      <c r="C57" s="22" t="s">
        <v>154</v>
      </c>
      <c r="D57" s="45" t="s">
        <v>155</v>
      </c>
      <c r="E57" s="45" t="s">
        <v>127</v>
      </c>
      <c r="F57" s="21" t="s">
        <v>46</v>
      </c>
      <c r="G57" s="21">
        <v>12</v>
      </c>
      <c r="H57" s="4"/>
      <c r="I57" s="4">
        <v>12</v>
      </c>
      <c r="J57" s="4"/>
      <c r="K57" s="4"/>
      <c r="L57" s="106"/>
      <c r="M57" s="106"/>
      <c r="N57" s="106"/>
      <c r="O57" s="107" t="s">
        <v>46</v>
      </c>
      <c r="P57" s="107">
        <v>1</v>
      </c>
      <c r="Q57" s="106"/>
      <c r="R57" s="108"/>
      <c r="S57" s="109">
        <v>20</v>
      </c>
      <c r="T57" s="32">
        <f>(N57*R57)</f>
        <v>0</v>
      </c>
      <c r="U57" s="32">
        <f>IF(S57="Без НДС","Без НДС",S57/100*T57)</f>
        <v>0</v>
      </c>
      <c r="V57" s="32">
        <f>IF(S57="Без НДС",T57,U57+T57)</f>
        <v>0</v>
      </c>
    </row>
    <row r="58" spans="2:22" ht="45" x14ac:dyDescent="0.25">
      <c r="B58" s="21">
        <v>28</v>
      </c>
      <c r="C58" s="22" t="s">
        <v>156</v>
      </c>
      <c r="D58" s="45" t="s">
        <v>157</v>
      </c>
      <c r="E58" s="45"/>
      <c r="F58" s="21" t="s">
        <v>46</v>
      </c>
      <c r="G58" s="21">
        <v>8</v>
      </c>
      <c r="H58" s="4"/>
      <c r="I58" s="4">
        <v>8</v>
      </c>
      <c r="J58" s="4"/>
      <c r="K58" s="4"/>
      <c r="L58" s="106"/>
      <c r="M58" s="106"/>
      <c r="N58" s="106"/>
      <c r="O58" s="107" t="s">
        <v>46</v>
      </c>
      <c r="P58" s="107">
        <v>1</v>
      </c>
      <c r="Q58" s="106"/>
      <c r="R58" s="108"/>
      <c r="S58" s="109">
        <v>20</v>
      </c>
      <c r="T58" s="32">
        <f>(N58*R58)</f>
        <v>0</v>
      </c>
      <c r="U58" s="32">
        <f>IF(S58="Без НДС","Без НДС",S58/100*T58)</f>
        <v>0</v>
      </c>
      <c r="V58" s="32">
        <f>IF(S58="Без НДС",T58,U58+T58)</f>
        <v>0</v>
      </c>
    </row>
    <row r="59" spans="2:22" ht="30" x14ac:dyDescent="0.25">
      <c r="B59" s="21">
        <v>29</v>
      </c>
      <c r="C59" s="22" t="s">
        <v>158</v>
      </c>
      <c r="D59" s="45" t="s">
        <v>159</v>
      </c>
      <c r="E59" s="45"/>
      <c r="F59" s="21" t="s">
        <v>46</v>
      </c>
      <c r="G59" s="21">
        <v>8</v>
      </c>
      <c r="H59" s="4"/>
      <c r="I59" s="4">
        <v>8</v>
      </c>
      <c r="J59" s="4"/>
      <c r="K59" s="4"/>
      <c r="L59" s="106"/>
      <c r="M59" s="106"/>
      <c r="N59" s="106"/>
      <c r="O59" s="107" t="s">
        <v>46</v>
      </c>
      <c r="P59" s="107">
        <v>1</v>
      </c>
      <c r="Q59" s="106"/>
      <c r="R59" s="108"/>
      <c r="S59" s="109">
        <v>20</v>
      </c>
      <c r="T59" s="32">
        <f>(N59*R59)</f>
        <v>0</v>
      </c>
      <c r="U59" s="32">
        <f>IF(S59="Без НДС","Без НДС",S59/100*T59)</f>
        <v>0</v>
      </c>
      <c r="V59" s="32">
        <f>IF(S59="Без НДС",T59,U59+T59)</f>
        <v>0</v>
      </c>
    </row>
    <row r="60" spans="2:22" ht="30" x14ac:dyDescent="0.25">
      <c r="B60" s="21">
        <v>30</v>
      </c>
      <c r="C60" s="22" t="s">
        <v>160</v>
      </c>
      <c r="D60" s="45" t="s">
        <v>161</v>
      </c>
      <c r="E60" s="45"/>
      <c r="F60" s="21" t="s">
        <v>46</v>
      </c>
      <c r="G60" s="21">
        <v>36</v>
      </c>
      <c r="H60" s="4"/>
      <c r="I60" s="4">
        <v>36</v>
      </c>
      <c r="J60" s="4"/>
      <c r="K60" s="4"/>
      <c r="L60" s="106"/>
      <c r="M60" s="106"/>
      <c r="N60" s="106"/>
      <c r="O60" s="107" t="s">
        <v>46</v>
      </c>
      <c r="P60" s="107">
        <v>1</v>
      </c>
      <c r="Q60" s="106"/>
      <c r="R60" s="108"/>
      <c r="S60" s="109">
        <v>20</v>
      </c>
      <c r="T60" s="32">
        <f>(N60*R60)</f>
        <v>0</v>
      </c>
      <c r="U60" s="32">
        <f>IF(S60="Без НДС","Без НДС",S60/100*T60)</f>
        <v>0</v>
      </c>
      <c r="V60" s="32">
        <f>IF(S60="Без НДС",T60,U60+T60)</f>
        <v>0</v>
      </c>
    </row>
    <row r="61" spans="2:22" ht="30" x14ac:dyDescent="0.25">
      <c r="B61" s="21">
        <v>31</v>
      </c>
      <c r="C61" s="22" t="s">
        <v>160</v>
      </c>
      <c r="D61" s="45" t="s">
        <v>161</v>
      </c>
      <c r="E61" s="45" t="s">
        <v>127</v>
      </c>
      <c r="F61" s="21" t="s">
        <v>46</v>
      </c>
      <c r="G61" s="21">
        <v>112</v>
      </c>
      <c r="H61" s="4"/>
      <c r="I61" s="4">
        <v>112</v>
      </c>
      <c r="J61" s="4"/>
      <c r="K61" s="4"/>
      <c r="L61" s="106"/>
      <c r="M61" s="106"/>
      <c r="N61" s="106"/>
      <c r="O61" s="107" t="s">
        <v>46</v>
      </c>
      <c r="P61" s="107">
        <v>1</v>
      </c>
      <c r="Q61" s="106"/>
      <c r="R61" s="108"/>
      <c r="S61" s="109">
        <v>20</v>
      </c>
      <c r="T61" s="32">
        <f>(N61*R61)</f>
        <v>0</v>
      </c>
      <c r="U61" s="32">
        <f>IF(S61="Без НДС","Без НДС",S61/100*T61)</f>
        <v>0</v>
      </c>
      <c r="V61" s="32">
        <f>IF(S61="Без НДС",T61,U61+T61)</f>
        <v>0</v>
      </c>
    </row>
    <row r="62" spans="2:22" ht="30" x14ac:dyDescent="0.25">
      <c r="B62" s="21">
        <v>32</v>
      </c>
      <c r="C62" s="22" t="s">
        <v>162</v>
      </c>
      <c r="D62" s="45" t="s">
        <v>163</v>
      </c>
      <c r="E62" s="45"/>
      <c r="F62" s="21" t="s">
        <v>46</v>
      </c>
      <c r="G62" s="21">
        <v>2</v>
      </c>
      <c r="H62" s="4"/>
      <c r="I62" s="4"/>
      <c r="J62" s="4">
        <v>2</v>
      </c>
      <c r="K62" s="4"/>
      <c r="L62" s="106"/>
      <c r="M62" s="106"/>
      <c r="N62" s="106"/>
      <c r="O62" s="107" t="s">
        <v>46</v>
      </c>
      <c r="P62" s="107">
        <v>1</v>
      </c>
      <c r="Q62" s="106"/>
      <c r="R62" s="108"/>
      <c r="S62" s="109">
        <v>20</v>
      </c>
      <c r="T62" s="32">
        <f>(N62*R62)</f>
        <v>0</v>
      </c>
      <c r="U62" s="32">
        <f>IF(S62="Без НДС","Без НДС",S62/100*T62)</f>
        <v>0</v>
      </c>
      <c r="V62" s="32">
        <f>IF(S62="Без НДС",T62,U62+T62)</f>
        <v>0</v>
      </c>
    </row>
    <row r="63" spans="2:22" x14ac:dyDescent="0.25">
      <c r="B63" s="21">
        <v>33</v>
      </c>
      <c r="C63" s="22" t="s">
        <v>164</v>
      </c>
      <c r="D63" s="45" t="s">
        <v>165</v>
      </c>
      <c r="E63" s="45"/>
      <c r="F63" s="21" t="s">
        <v>46</v>
      </c>
      <c r="G63" s="21">
        <v>3</v>
      </c>
      <c r="H63" s="4"/>
      <c r="I63" s="4"/>
      <c r="J63" s="4">
        <v>3</v>
      </c>
      <c r="K63" s="4"/>
      <c r="L63" s="106"/>
      <c r="M63" s="106"/>
      <c r="N63" s="106"/>
      <c r="O63" s="107" t="s">
        <v>46</v>
      </c>
      <c r="P63" s="107">
        <v>1</v>
      </c>
      <c r="Q63" s="106"/>
      <c r="R63" s="108"/>
      <c r="S63" s="109">
        <v>20</v>
      </c>
      <c r="T63" s="32">
        <f>(N63*R63)</f>
        <v>0</v>
      </c>
      <c r="U63" s="32">
        <f>IF(S63="Без НДС","Без НДС",S63/100*T63)</f>
        <v>0</v>
      </c>
      <c r="V63" s="32">
        <f>IF(S63="Без НДС",T63,U63+T63)</f>
        <v>0</v>
      </c>
    </row>
    <row r="64" spans="2:22" ht="45" x14ac:dyDescent="0.25">
      <c r="B64" s="21">
        <v>34</v>
      </c>
      <c r="C64" s="22" t="s">
        <v>166</v>
      </c>
      <c r="D64" s="45" t="s">
        <v>167</v>
      </c>
      <c r="E64" s="45"/>
      <c r="F64" s="21" t="s">
        <v>46</v>
      </c>
      <c r="G64" s="21">
        <v>30</v>
      </c>
      <c r="H64" s="4"/>
      <c r="I64" s="4">
        <v>30</v>
      </c>
      <c r="J64" s="4"/>
      <c r="K64" s="4"/>
      <c r="L64" s="106"/>
      <c r="M64" s="106"/>
      <c r="N64" s="106"/>
      <c r="O64" s="107" t="s">
        <v>46</v>
      </c>
      <c r="P64" s="107">
        <v>1</v>
      </c>
      <c r="Q64" s="106"/>
      <c r="R64" s="108"/>
      <c r="S64" s="109">
        <v>20</v>
      </c>
      <c r="T64" s="32">
        <f>(N64*R64)</f>
        <v>0</v>
      </c>
      <c r="U64" s="32">
        <f>IF(S64="Без НДС","Без НДС",S64/100*T64)</f>
        <v>0</v>
      </c>
      <c r="V64" s="32">
        <f>IF(S64="Без НДС",T64,U64+T64)</f>
        <v>0</v>
      </c>
    </row>
    <row r="65" spans="2:22" ht="45" x14ac:dyDescent="0.25">
      <c r="B65" s="21">
        <v>35</v>
      </c>
      <c r="C65" s="22" t="s">
        <v>168</v>
      </c>
      <c r="D65" s="45" t="s">
        <v>169</v>
      </c>
      <c r="E65" s="45"/>
      <c r="F65" s="21" t="s">
        <v>46</v>
      </c>
      <c r="G65" s="21">
        <v>30</v>
      </c>
      <c r="H65" s="4"/>
      <c r="I65" s="4">
        <v>30</v>
      </c>
      <c r="J65" s="4"/>
      <c r="K65" s="4"/>
      <c r="L65" s="106"/>
      <c r="M65" s="106"/>
      <c r="N65" s="106"/>
      <c r="O65" s="107" t="s">
        <v>46</v>
      </c>
      <c r="P65" s="107">
        <v>1</v>
      </c>
      <c r="Q65" s="106"/>
      <c r="R65" s="108"/>
      <c r="S65" s="109">
        <v>20</v>
      </c>
      <c r="T65" s="32">
        <f>(N65*R65)</f>
        <v>0</v>
      </c>
      <c r="U65" s="32">
        <f>IF(S65="Без НДС","Без НДС",S65/100*T65)</f>
        <v>0</v>
      </c>
      <c r="V65" s="32">
        <f>IF(S65="Без НДС",T65,U65+T65)</f>
        <v>0</v>
      </c>
    </row>
    <row r="66" spans="2:22" ht="30" x14ac:dyDescent="0.25">
      <c r="B66" s="21">
        <v>36</v>
      </c>
      <c r="C66" s="22" t="s">
        <v>170</v>
      </c>
      <c r="D66" s="45" t="s">
        <v>171</v>
      </c>
      <c r="E66" s="45"/>
      <c r="F66" s="21" t="s">
        <v>46</v>
      </c>
      <c r="G66" s="21">
        <v>172</v>
      </c>
      <c r="H66" s="4">
        <v>172</v>
      </c>
      <c r="I66" s="4"/>
      <c r="J66" s="4"/>
      <c r="K66" s="4"/>
      <c r="L66" s="106"/>
      <c r="M66" s="106"/>
      <c r="N66" s="106"/>
      <c r="O66" s="107" t="s">
        <v>46</v>
      </c>
      <c r="P66" s="107">
        <v>1</v>
      </c>
      <c r="Q66" s="106"/>
      <c r="R66" s="108"/>
      <c r="S66" s="109">
        <v>20</v>
      </c>
      <c r="T66" s="32">
        <f>(N66*R66)</f>
        <v>0</v>
      </c>
      <c r="U66" s="32">
        <f>IF(S66="Без НДС","Без НДС",S66/100*T66)</f>
        <v>0</v>
      </c>
      <c r="V66" s="32">
        <f>IF(S66="Без НДС",T66,U66+T66)</f>
        <v>0</v>
      </c>
    </row>
    <row r="67" spans="2:22" ht="30" x14ac:dyDescent="0.25">
      <c r="B67" s="21">
        <v>37</v>
      </c>
      <c r="C67" s="22" t="s">
        <v>172</v>
      </c>
      <c r="D67" s="45" t="s">
        <v>173</v>
      </c>
      <c r="E67" s="45"/>
      <c r="F67" s="21" t="s">
        <v>46</v>
      </c>
      <c r="G67" s="21">
        <v>1</v>
      </c>
      <c r="H67" s="4">
        <v>1</v>
      </c>
      <c r="I67" s="4"/>
      <c r="J67" s="4"/>
      <c r="K67" s="4"/>
      <c r="L67" s="106"/>
      <c r="M67" s="106"/>
      <c r="N67" s="106"/>
      <c r="O67" s="107" t="s">
        <v>46</v>
      </c>
      <c r="P67" s="107">
        <v>1</v>
      </c>
      <c r="Q67" s="106"/>
      <c r="R67" s="108"/>
      <c r="S67" s="109">
        <v>20</v>
      </c>
      <c r="T67" s="32">
        <f>(N67*R67)</f>
        <v>0</v>
      </c>
      <c r="U67" s="32">
        <f>IF(S67="Без НДС","Без НДС",S67/100*T67)</f>
        <v>0</v>
      </c>
      <c r="V67" s="32">
        <f>IF(S67="Без НДС",T67,U67+T67)</f>
        <v>0</v>
      </c>
    </row>
    <row r="68" spans="2:22" ht="30" x14ac:dyDescent="0.25">
      <c r="B68" s="21">
        <v>38</v>
      </c>
      <c r="C68" s="22" t="s">
        <v>174</v>
      </c>
      <c r="D68" s="45" t="s">
        <v>175</v>
      </c>
      <c r="E68" s="45"/>
      <c r="F68" s="21" t="s">
        <v>46</v>
      </c>
      <c r="G68" s="21">
        <v>2</v>
      </c>
      <c r="H68" s="4">
        <v>2</v>
      </c>
      <c r="I68" s="4"/>
      <c r="J68" s="4"/>
      <c r="K68" s="4"/>
      <c r="L68" s="106"/>
      <c r="M68" s="106"/>
      <c r="N68" s="106"/>
      <c r="O68" s="107" t="s">
        <v>46</v>
      </c>
      <c r="P68" s="107">
        <v>1</v>
      </c>
      <c r="Q68" s="106"/>
      <c r="R68" s="108"/>
      <c r="S68" s="109">
        <v>20</v>
      </c>
      <c r="T68" s="32">
        <f>(N68*R68)</f>
        <v>0</v>
      </c>
      <c r="U68" s="32">
        <f>IF(S68="Без НДС","Без НДС",S68/100*T68)</f>
        <v>0</v>
      </c>
      <c r="V68" s="32">
        <f>IF(S68="Без НДС",T68,U68+T68)</f>
        <v>0</v>
      </c>
    </row>
    <row r="69" spans="2:22" ht="30" x14ac:dyDescent="0.25">
      <c r="B69" s="21">
        <v>39</v>
      </c>
      <c r="C69" s="22" t="s">
        <v>176</v>
      </c>
      <c r="D69" s="45" t="s">
        <v>177</v>
      </c>
      <c r="E69" s="45"/>
      <c r="F69" s="21" t="s">
        <v>46</v>
      </c>
      <c r="G69" s="21">
        <v>2</v>
      </c>
      <c r="H69" s="4">
        <v>2</v>
      </c>
      <c r="I69" s="4"/>
      <c r="J69" s="4"/>
      <c r="K69" s="4"/>
      <c r="L69" s="106"/>
      <c r="M69" s="106"/>
      <c r="N69" s="106"/>
      <c r="O69" s="107" t="s">
        <v>46</v>
      </c>
      <c r="P69" s="107">
        <v>1</v>
      </c>
      <c r="Q69" s="106"/>
      <c r="R69" s="108"/>
      <c r="S69" s="109">
        <v>20</v>
      </c>
      <c r="T69" s="32">
        <f>(N69*R69)</f>
        <v>0</v>
      </c>
      <c r="U69" s="32">
        <f>IF(S69="Без НДС","Без НДС",S69/100*T69)</f>
        <v>0</v>
      </c>
      <c r="V69" s="32">
        <f>IF(S69="Без НДС",T69,U69+T69)</f>
        <v>0</v>
      </c>
    </row>
    <row r="70" spans="2:22" ht="30" x14ac:dyDescent="0.25">
      <c r="B70" s="21">
        <v>40</v>
      </c>
      <c r="C70" s="22" t="s">
        <v>178</v>
      </c>
      <c r="D70" s="45" t="s">
        <v>179</v>
      </c>
      <c r="E70" s="45"/>
      <c r="F70" s="21" t="s">
        <v>46</v>
      </c>
      <c r="G70" s="21">
        <v>2</v>
      </c>
      <c r="H70" s="4">
        <v>2</v>
      </c>
      <c r="I70" s="4"/>
      <c r="J70" s="4"/>
      <c r="K70" s="4"/>
      <c r="L70" s="106"/>
      <c r="M70" s="106"/>
      <c r="N70" s="106"/>
      <c r="O70" s="107" t="s">
        <v>46</v>
      </c>
      <c r="P70" s="107">
        <v>1</v>
      </c>
      <c r="Q70" s="106"/>
      <c r="R70" s="108"/>
      <c r="S70" s="109">
        <v>20</v>
      </c>
      <c r="T70" s="32">
        <f>(N70*R70)</f>
        <v>0</v>
      </c>
      <c r="U70" s="32">
        <f>IF(S70="Без НДС","Без НДС",S70/100*T70)</f>
        <v>0</v>
      </c>
      <c r="V70" s="32">
        <f>IF(S70="Без НДС",T70,U70+T70)</f>
        <v>0</v>
      </c>
    </row>
    <row r="71" spans="2:22" ht="30" x14ac:dyDescent="0.25">
      <c r="B71" s="21">
        <v>41</v>
      </c>
      <c r="C71" s="22" t="s">
        <v>180</v>
      </c>
      <c r="D71" s="45" t="s">
        <v>181</v>
      </c>
      <c r="E71" s="45"/>
      <c r="F71" s="21" t="s">
        <v>46</v>
      </c>
      <c r="G71" s="21">
        <v>2</v>
      </c>
      <c r="H71" s="4"/>
      <c r="I71" s="4"/>
      <c r="J71" s="4">
        <v>2</v>
      </c>
      <c r="K71" s="4"/>
      <c r="L71" s="106"/>
      <c r="M71" s="106"/>
      <c r="N71" s="106"/>
      <c r="O71" s="107" t="s">
        <v>46</v>
      </c>
      <c r="P71" s="107">
        <v>1</v>
      </c>
      <c r="Q71" s="106"/>
      <c r="R71" s="108"/>
      <c r="S71" s="109">
        <v>20</v>
      </c>
      <c r="T71" s="32">
        <f>(N71*R71)</f>
        <v>0</v>
      </c>
      <c r="U71" s="32">
        <f>IF(S71="Без НДС","Без НДС",S71/100*T71)</f>
        <v>0</v>
      </c>
      <c r="V71" s="32">
        <f>IF(S71="Без НДС",T71,U71+T71)</f>
        <v>0</v>
      </c>
    </row>
    <row r="72" spans="2:22" ht="30" x14ac:dyDescent="0.25">
      <c r="B72" s="21">
        <v>42</v>
      </c>
      <c r="C72" s="22" t="s">
        <v>182</v>
      </c>
      <c r="D72" s="45" t="s">
        <v>183</v>
      </c>
      <c r="E72" s="45"/>
      <c r="F72" s="21" t="s">
        <v>46</v>
      </c>
      <c r="G72" s="21">
        <v>54</v>
      </c>
      <c r="H72" s="4"/>
      <c r="I72" s="4">
        <v>54</v>
      </c>
      <c r="J72" s="4"/>
      <c r="K72" s="4"/>
      <c r="L72" s="106"/>
      <c r="M72" s="106"/>
      <c r="N72" s="106"/>
      <c r="O72" s="107" t="s">
        <v>46</v>
      </c>
      <c r="P72" s="107">
        <v>1</v>
      </c>
      <c r="Q72" s="106"/>
      <c r="R72" s="108"/>
      <c r="S72" s="109">
        <v>20</v>
      </c>
      <c r="T72" s="32">
        <f>(N72*R72)</f>
        <v>0</v>
      </c>
      <c r="U72" s="32">
        <f>IF(S72="Без НДС","Без НДС",S72/100*T72)</f>
        <v>0</v>
      </c>
      <c r="V72" s="32">
        <f>IF(S72="Без НДС",T72,U72+T72)</f>
        <v>0</v>
      </c>
    </row>
    <row r="73" spans="2:22" ht="30" x14ac:dyDescent="0.25">
      <c r="B73" s="21">
        <v>43</v>
      </c>
      <c r="C73" s="22" t="s">
        <v>182</v>
      </c>
      <c r="D73" s="45" t="s">
        <v>183</v>
      </c>
      <c r="E73" s="45" t="s">
        <v>127</v>
      </c>
      <c r="F73" s="21" t="s">
        <v>46</v>
      </c>
      <c r="G73" s="21">
        <v>66</v>
      </c>
      <c r="H73" s="4"/>
      <c r="I73" s="4">
        <v>66</v>
      </c>
      <c r="J73" s="4"/>
      <c r="K73" s="4"/>
      <c r="L73" s="106"/>
      <c r="M73" s="106"/>
      <c r="N73" s="106"/>
      <c r="O73" s="107" t="s">
        <v>46</v>
      </c>
      <c r="P73" s="107">
        <v>1</v>
      </c>
      <c r="Q73" s="106"/>
      <c r="R73" s="108"/>
      <c r="S73" s="109">
        <v>20</v>
      </c>
      <c r="T73" s="32">
        <f>(N73*R73)</f>
        <v>0</v>
      </c>
      <c r="U73" s="32">
        <f>IF(S73="Без НДС","Без НДС",S73/100*T73)</f>
        <v>0</v>
      </c>
      <c r="V73" s="32">
        <f>IF(S73="Без НДС",T73,U73+T73)</f>
        <v>0</v>
      </c>
    </row>
    <row r="74" spans="2:22" ht="30" x14ac:dyDescent="0.25">
      <c r="B74" s="21">
        <v>44</v>
      </c>
      <c r="C74" s="22" t="s">
        <v>184</v>
      </c>
      <c r="D74" s="45" t="s">
        <v>185</v>
      </c>
      <c r="E74" s="45"/>
      <c r="F74" s="21" t="s">
        <v>46</v>
      </c>
      <c r="G74" s="21">
        <v>62</v>
      </c>
      <c r="H74" s="4"/>
      <c r="I74" s="4">
        <v>62</v>
      </c>
      <c r="J74" s="4"/>
      <c r="K74" s="4"/>
      <c r="L74" s="106"/>
      <c r="M74" s="106"/>
      <c r="N74" s="106"/>
      <c r="O74" s="107" t="s">
        <v>46</v>
      </c>
      <c r="P74" s="107">
        <v>1</v>
      </c>
      <c r="Q74" s="106"/>
      <c r="R74" s="108"/>
      <c r="S74" s="109">
        <v>20</v>
      </c>
      <c r="T74" s="32">
        <f>(N74*R74)</f>
        <v>0</v>
      </c>
      <c r="U74" s="32">
        <f>IF(S74="Без НДС","Без НДС",S74/100*T74)</f>
        <v>0</v>
      </c>
      <c r="V74" s="32">
        <f>IF(S74="Без НДС",T74,U74+T74)</f>
        <v>0</v>
      </c>
    </row>
    <row r="75" spans="2:22" ht="30" x14ac:dyDescent="0.25">
      <c r="B75" s="21">
        <v>45</v>
      </c>
      <c r="C75" s="22" t="s">
        <v>184</v>
      </c>
      <c r="D75" s="45" t="s">
        <v>185</v>
      </c>
      <c r="E75" s="45" t="s">
        <v>127</v>
      </c>
      <c r="F75" s="21" t="s">
        <v>46</v>
      </c>
      <c r="G75" s="21">
        <v>68</v>
      </c>
      <c r="H75" s="4"/>
      <c r="I75" s="4">
        <v>68</v>
      </c>
      <c r="J75" s="4"/>
      <c r="K75" s="4"/>
      <c r="L75" s="106"/>
      <c r="M75" s="106"/>
      <c r="N75" s="106"/>
      <c r="O75" s="107" t="s">
        <v>46</v>
      </c>
      <c r="P75" s="107">
        <v>1</v>
      </c>
      <c r="Q75" s="106"/>
      <c r="R75" s="108"/>
      <c r="S75" s="109">
        <v>20</v>
      </c>
      <c r="T75" s="32">
        <f>(N75*R75)</f>
        <v>0</v>
      </c>
      <c r="U75" s="32">
        <f>IF(S75="Без НДС","Без НДС",S75/100*T75)</f>
        <v>0</v>
      </c>
      <c r="V75" s="32">
        <f>IF(S75="Без НДС",T75,U75+T75)</f>
        <v>0</v>
      </c>
    </row>
    <row r="76" spans="2:22" ht="30" x14ac:dyDescent="0.25">
      <c r="B76" s="21">
        <v>46</v>
      </c>
      <c r="C76" s="22" t="s">
        <v>186</v>
      </c>
      <c r="D76" s="45" t="s">
        <v>187</v>
      </c>
      <c r="E76" s="45"/>
      <c r="F76" s="21" t="s">
        <v>46</v>
      </c>
      <c r="G76" s="21">
        <v>28</v>
      </c>
      <c r="H76" s="4"/>
      <c r="I76" s="4">
        <v>28</v>
      </c>
      <c r="J76" s="4"/>
      <c r="K76" s="4"/>
      <c r="L76" s="106"/>
      <c r="M76" s="106"/>
      <c r="N76" s="106"/>
      <c r="O76" s="107" t="s">
        <v>46</v>
      </c>
      <c r="P76" s="107">
        <v>1</v>
      </c>
      <c r="Q76" s="106"/>
      <c r="R76" s="108"/>
      <c r="S76" s="109">
        <v>20</v>
      </c>
      <c r="T76" s="32">
        <f>(N76*R76)</f>
        <v>0</v>
      </c>
      <c r="U76" s="32">
        <f>IF(S76="Без НДС","Без НДС",S76/100*T76)</f>
        <v>0</v>
      </c>
      <c r="V76" s="32">
        <f>IF(S76="Без НДС",T76,U76+T76)</f>
        <v>0</v>
      </c>
    </row>
    <row r="77" spans="2:22" ht="30" x14ac:dyDescent="0.25">
      <c r="B77" s="21">
        <v>47</v>
      </c>
      <c r="C77" s="22" t="s">
        <v>186</v>
      </c>
      <c r="D77" s="45" t="s">
        <v>187</v>
      </c>
      <c r="E77" s="45" t="s">
        <v>127</v>
      </c>
      <c r="F77" s="21" t="s">
        <v>46</v>
      </c>
      <c r="G77" s="21">
        <v>84</v>
      </c>
      <c r="H77" s="4"/>
      <c r="I77" s="4">
        <v>84</v>
      </c>
      <c r="J77" s="4"/>
      <c r="K77" s="4"/>
      <c r="L77" s="106"/>
      <c r="M77" s="106"/>
      <c r="N77" s="106"/>
      <c r="O77" s="107" t="s">
        <v>46</v>
      </c>
      <c r="P77" s="107">
        <v>1</v>
      </c>
      <c r="Q77" s="106"/>
      <c r="R77" s="108"/>
      <c r="S77" s="109">
        <v>20</v>
      </c>
      <c r="T77" s="32">
        <f>(N77*R77)</f>
        <v>0</v>
      </c>
      <c r="U77" s="32">
        <f>IF(S77="Без НДС","Без НДС",S77/100*T77)</f>
        <v>0</v>
      </c>
      <c r="V77" s="32">
        <f>IF(S77="Без НДС",T77,U77+T77)</f>
        <v>0</v>
      </c>
    </row>
    <row r="78" spans="2:22" ht="30" x14ac:dyDescent="0.25">
      <c r="B78" s="21">
        <v>48</v>
      </c>
      <c r="C78" s="22" t="s">
        <v>188</v>
      </c>
      <c r="D78" s="45" t="s">
        <v>189</v>
      </c>
      <c r="E78" s="45"/>
      <c r="F78" s="21" t="s">
        <v>46</v>
      </c>
      <c r="G78" s="21">
        <v>28</v>
      </c>
      <c r="H78" s="4"/>
      <c r="I78" s="4">
        <v>28</v>
      </c>
      <c r="J78" s="4"/>
      <c r="K78" s="4"/>
      <c r="L78" s="106"/>
      <c r="M78" s="106"/>
      <c r="N78" s="106"/>
      <c r="O78" s="107" t="s">
        <v>46</v>
      </c>
      <c r="P78" s="107">
        <v>1</v>
      </c>
      <c r="Q78" s="106"/>
      <c r="R78" s="108"/>
      <c r="S78" s="109">
        <v>20</v>
      </c>
      <c r="T78" s="32">
        <f>(N78*R78)</f>
        <v>0</v>
      </c>
      <c r="U78" s="32">
        <f>IF(S78="Без НДС","Без НДС",S78/100*T78)</f>
        <v>0</v>
      </c>
      <c r="V78" s="32">
        <f>IF(S78="Без НДС",T78,U78+T78)</f>
        <v>0</v>
      </c>
    </row>
    <row r="79" spans="2:22" ht="30" x14ac:dyDescent="0.25">
      <c r="B79" s="21">
        <v>49</v>
      </c>
      <c r="C79" s="22" t="s">
        <v>188</v>
      </c>
      <c r="D79" s="45" t="s">
        <v>189</v>
      </c>
      <c r="E79" s="45" t="s">
        <v>127</v>
      </c>
      <c r="F79" s="21" t="s">
        <v>46</v>
      </c>
      <c r="G79" s="21">
        <v>57</v>
      </c>
      <c r="H79" s="4"/>
      <c r="I79" s="4">
        <v>57</v>
      </c>
      <c r="J79" s="4"/>
      <c r="K79" s="4"/>
      <c r="L79" s="106"/>
      <c r="M79" s="106"/>
      <c r="N79" s="106"/>
      <c r="O79" s="107" t="s">
        <v>46</v>
      </c>
      <c r="P79" s="107">
        <v>1</v>
      </c>
      <c r="Q79" s="106"/>
      <c r="R79" s="108"/>
      <c r="S79" s="109">
        <v>20</v>
      </c>
      <c r="T79" s="32">
        <f>(N79*R79)</f>
        <v>0</v>
      </c>
      <c r="U79" s="32">
        <f>IF(S79="Без НДС","Без НДС",S79/100*T79)</f>
        <v>0</v>
      </c>
      <c r="V79" s="32">
        <f>IF(S79="Без НДС",T79,U79+T79)</f>
        <v>0</v>
      </c>
    </row>
    <row r="80" spans="2:22" ht="30" x14ac:dyDescent="0.25">
      <c r="B80" s="21">
        <v>50</v>
      </c>
      <c r="C80" s="22" t="s">
        <v>190</v>
      </c>
      <c r="D80" s="45" t="s">
        <v>191</v>
      </c>
      <c r="E80" s="45" t="s">
        <v>127</v>
      </c>
      <c r="F80" s="21" t="s">
        <v>46</v>
      </c>
      <c r="G80" s="21">
        <v>10</v>
      </c>
      <c r="H80" s="4"/>
      <c r="I80" s="4">
        <v>10</v>
      </c>
      <c r="J80" s="4"/>
      <c r="K80" s="4"/>
      <c r="L80" s="106"/>
      <c r="M80" s="106"/>
      <c r="N80" s="106"/>
      <c r="O80" s="107" t="s">
        <v>46</v>
      </c>
      <c r="P80" s="107">
        <v>1</v>
      </c>
      <c r="Q80" s="106"/>
      <c r="R80" s="108"/>
      <c r="S80" s="109">
        <v>20</v>
      </c>
      <c r="T80" s="32">
        <f>(N80*R80)</f>
        <v>0</v>
      </c>
      <c r="U80" s="32">
        <f>IF(S80="Без НДС","Без НДС",S80/100*T80)</f>
        <v>0</v>
      </c>
      <c r="V80" s="32">
        <f>IF(S80="Без НДС",T80,U80+T80)</f>
        <v>0</v>
      </c>
    </row>
    <row r="81" spans="2:22" ht="30" x14ac:dyDescent="0.25">
      <c r="B81" s="21">
        <v>51</v>
      </c>
      <c r="C81" s="22" t="s">
        <v>192</v>
      </c>
      <c r="D81" s="45" t="s">
        <v>193</v>
      </c>
      <c r="E81" s="45"/>
      <c r="F81" s="21" t="s">
        <v>46</v>
      </c>
      <c r="G81" s="21">
        <v>24</v>
      </c>
      <c r="H81" s="4"/>
      <c r="I81" s="4">
        <v>24</v>
      </c>
      <c r="J81" s="4"/>
      <c r="K81" s="4"/>
      <c r="L81" s="106"/>
      <c r="M81" s="106"/>
      <c r="N81" s="106"/>
      <c r="O81" s="107" t="s">
        <v>46</v>
      </c>
      <c r="P81" s="107">
        <v>1</v>
      </c>
      <c r="Q81" s="106"/>
      <c r="R81" s="108"/>
      <c r="S81" s="109">
        <v>20</v>
      </c>
      <c r="T81" s="32">
        <f>(N81*R81)</f>
        <v>0</v>
      </c>
      <c r="U81" s="32">
        <f>IF(S81="Без НДС","Без НДС",S81/100*T81)</f>
        <v>0</v>
      </c>
      <c r="V81" s="32">
        <f>IF(S81="Без НДС",T81,U81+T81)</f>
        <v>0</v>
      </c>
    </row>
    <row r="82" spans="2:22" ht="30" x14ac:dyDescent="0.25">
      <c r="B82" s="21">
        <v>52</v>
      </c>
      <c r="C82" s="22" t="s">
        <v>192</v>
      </c>
      <c r="D82" s="45" t="s">
        <v>193</v>
      </c>
      <c r="E82" s="45" t="s">
        <v>127</v>
      </c>
      <c r="F82" s="21" t="s">
        <v>46</v>
      </c>
      <c r="G82" s="21">
        <v>96</v>
      </c>
      <c r="H82" s="4"/>
      <c r="I82" s="4">
        <v>96</v>
      </c>
      <c r="J82" s="4"/>
      <c r="K82" s="4"/>
      <c r="L82" s="106"/>
      <c r="M82" s="106"/>
      <c r="N82" s="106"/>
      <c r="O82" s="107" t="s">
        <v>46</v>
      </c>
      <c r="P82" s="107">
        <v>1</v>
      </c>
      <c r="Q82" s="106"/>
      <c r="R82" s="108"/>
      <c r="S82" s="109">
        <v>20</v>
      </c>
      <c r="T82" s="32">
        <f>(N82*R82)</f>
        <v>0</v>
      </c>
      <c r="U82" s="32">
        <f>IF(S82="Без НДС","Без НДС",S82/100*T82)</f>
        <v>0</v>
      </c>
      <c r="V82" s="32">
        <f>IF(S82="Без НДС",T82,U82+T82)</f>
        <v>0</v>
      </c>
    </row>
    <row r="83" spans="2:22" ht="30" x14ac:dyDescent="0.25">
      <c r="B83" s="21">
        <v>53</v>
      </c>
      <c r="C83" s="22" t="s">
        <v>194</v>
      </c>
      <c r="D83" s="45" t="s">
        <v>195</v>
      </c>
      <c r="E83" s="45"/>
      <c r="F83" s="21" t="s">
        <v>46</v>
      </c>
      <c r="G83" s="21">
        <v>34</v>
      </c>
      <c r="H83" s="4"/>
      <c r="I83" s="4">
        <v>34</v>
      </c>
      <c r="J83" s="4"/>
      <c r="K83" s="4"/>
      <c r="L83" s="106"/>
      <c r="M83" s="106"/>
      <c r="N83" s="106"/>
      <c r="O83" s="107" t="s">
        <v>46</v>
      </c>
      <c r="P83" s="107">
        <v>1</v>
      </c>
      <c r="Q83" s="106"/>
      <c r="R83" s="108"/>
      <c r="S83" s="109">
        <v>20</v>
      </c>
      <c r="T83" s="32">
        <f>(N83*R83)</f>
        <v>0</v>
      </c>
      <c r="U83" s="32">
        <f>IF(S83="Без НДС","Без НДС",S83/100*T83)</f>
        <v>0</v>
      </c>
      <c r="V83" s="32">
        <f>IF(S83="Без НДС",T83,U83+T83)</f>
        <v>0</v>
      </c>
    </row>
    <row r="84" spans="2:22" ht="30" x14ac:dyDescent="0.25">
      <c r="B84" s="21">
        <v>54</v>
      </c>
      <c r="C84" s="22" t="s">
        <v>194</v>
      </c>
      <c r="D84" s="45" t="s">
        <v>195</v>
      </c>
      <c r="E84" s="45" t="s">
        <v>127</v>
      </c>
      <c r="F84" s="21" t="s">
        <v>46</v>
      </c>
      <c r="G84" s="21">
        <v>58</v>
      </c>
      <c r="H84" s="4"/>
      <c r="I84" s="4">
        <v>58</v>
      </c>
      <c r="J84" s="4"/>
      <c r="K84" s="4"/>
      <c r="L84" s="106"/>
      <c r="M84" s="106"/>
      <c r="N84" s="106"/>
      <c r="O84" s="107" t="s">
        <v>46</v>
      </c>
      <c r="P84" s="107">
        <v>1</v>
      </c>
      <c r="Q84" s="106"/>
      <c r="R84" s="108"/>
      <c r="S84" s="109">
        <v>20</v>
      </c>
      <c r="T84" s="32">
        <f>(N84*R84)</f>
        <v>0</v>
      </c>
      <c r="U84" s="32">
        <f>IF(S84="Без НДС","Без НДС",S84/100*T84)</f>
        <v>0</v>
      </c>
      <c r="V84" s="32">
        <f>IF(S84="Без НДС",T84,U84+T84)</f>
        <v>0</v>
      </c>
    </row>
    <row r="85" spans="2:22" ht="30" x14ac:dyDescent="0.25">
      <c r="B85" s="21">
        <v>55</v>
      </c>
      <c r="C85" s="22" t="s">
        <v>196</v>
      </c>
      <c r="D85" s="45" t="s">
        <v>197</v>
      </c>
      <c r="E85" s="45"/>
      <c r="F85" s="21" t="s">
        <v>46</v>
      </c>
      <c r="G85" s="21">
        <v>4</v>
      </c>
      <c r="H85" s="4"/>
      <c r="I85" s="4">
        <v>4</v>
      </c>
      <c r="J85" s="4"/>
      <c r="K85" s="4"/>
      <c r="L85" s="106"/>
      <c r="M85" s="106"/>
      <c r="N85" s="106"/>
      <c r="O85" s="107" t="s">
        <v>46</v>
      </c>
      <c r="P85" s="107">
        <v>1</v>
      </c>
      <c r="Q85" s="106"/>
      <c r="R85" s="108"/>
      <c r="S85" s="109">
        <v>20</v>
      </c>
      <c r="T85" s="32">
        <f>(N85*R85)</f>
        <v>0</v>
      </c>
      <c r="U85" s="32">
        <f>IF(S85="Без НДС","Без НДС",S85/100*T85)</f>
        <v>0</v>
      </c>
      <c r="V85" s="32">
        <f>IF(S85="Без НДС",T85,U85+T85)</f>
        <v>0</v>
      </c>
    </row>
    <row r="86" spans="2:22" ht="30" x14ac:dyDescent="0.25">
      <c r="B86" s="21">
        <v>56</v>
      </c>
      <c r="C86" s="22" t="s">
        <v>198</v>
      </c>
      <c r="D86" s="45" t="s">
        <v>199</v>
      </c>
      <c r="E86" s="45"/>
      <c r="F86" s="21" t="s">
        <v>46</v>
      </c>
      <c r="G86" s="21">
        <v>8</v>
      </c>
      <c r="H86" s="4"/>
      <c r="I86" s="4">
        <v>8</v>
      </c>
      <c r="J86" s="4"/>
      <c r="K86" s="4"/>
      <c r="L86" s="106"/>
      <c r="M86" s="106"/>
      <c r="N86" s="106"/>
      <c r="O86" s="107" t="s">
        <v>46</v>
      </c>
      <c r="P86" s="107">
        <v>1</v>
      </c>
      <c r="Q86" s="106"/>
      <c r="R86" s="108"/>
      <c r="S86" s="109">
        <v>20</v>
      </c>
      <c r="T86" s="32">
        <f>(N86*R86)</f>
        <v>0</v>
      </c>
      <c r="U86" s="32">
        <f>IF(S86="Без НДС","Без НДС",S86/100*T86)</f>
        <v>0</v>
      </c>
      <c r="V86" s="32">
        <f>IF(S86="Без НДС",T86,U86+T86)</f>
        <v>0</v>
      </c>
    </row>
    <row r="87" spans="2:22" ht="30" x14ac:dyDescent="0.25">
      <c r="B87" s="21">
        <v>57</v>
      </c>
      <c r="C87" s="22" t="s">
        <v>200</v>
      </c>
      <c r="D87" s="45" t="s">
        <v>201</v>
      </c>
      <c r="E87" s="45"/>
      <c r="F87" s="21" t="s">
        <v>46</v>
      </c>
      <c r="G87" s="21">
        <v>8</v>
      </c>
      <c r="H87" s="4"/>
      <c r="I87" s="4">
        <v>8</v>
      </c>
      <c r="J87" s="4"/>
      <c r="K87" s="4"/>
      <c r="L87" s="106"/>
      <c r="M87" s="106"/>
      <c r="N87" s="106"/>
      <c r="O87" s="107" t="s">
        <v>46</v>
      </c>
      <c r="P87" s="107">
        <v>1</v>
      </c>
      <c r="Q87" s="106"/>
      <c r="R87" s="108"/>
      <c r="S87" s="109">
        <v>20</v>
      </c>
      <c r="T87" s="32">
        <f>(N87*R87)</f>
        <v>0</v>
      </c>
      <c r="U87" s="32">
        <f>IF(S87="Без НДС","Без НДС",S87/100*T87)</f>
        <v>0</v>
      </c>
      <c r="V87" s="32">
        <f>IF(S87="Без НДС",T87,U87+T87)</f>
        <v>0</v>
      </c>
    </row>
    <row r="88" spans="2:22" ht="30" x14ac:dyDescent="0.25">
      <c r="B88" s="21">
        <v>58</v>
      </c>
      <c r="C88" s="22" t="s">
        <v>202</v>
      </c>
      <c r="D88" s="45" t="s">
        <v>203</v>
      </c>
      <c r="E88" s="45"/>
      <c r="F88" s="21" t="s">
        <v>46</v>
      </c>
      <c r="G88" s="21">
        <v>45</v>
      </c>
      <c r="H88" s="4"/>
      <c r="I88" s="4"/>
      <c r="J88" s="4">
        <v>45</v>
      </c>
      <c r="K88" s="4"/>
      <c r="L88" s="106"/>
      <c r="M88" s="106"/>
      <c r="N88" s="106"/>
      <c r="O88" s="107" t="s">
        <v>46</v>
      </c>
      <c r="P88" s="107">
        <v>1</v>
      </c>
      <c r="Q88" s="106"/>
      <c r="R88" s="108"/>
      <c r="S88" s="109">
        <v>20</v>
      </c>
      <c r="T88" s="32">
        <f>(N88*R88)</f>
        <v>0</v>
      </c>
      <c r="U88" s="32">
        <f>IF(S88="Без НДС","Без НДС",S88/100*T88)</f>
        <v>0</v>
      </c>
      <c r="V88" s="32">
        <f>IF(S88="Без НДС",T88,U88+T88)</f>
        <v>0</v>
      </c>
    </row>
    <row r="89" spans="2:22" ht="30" x14ac:dyDescent="0.25">
      <c r="B89" s="21">
        <v>59</v>
      </c>
      <c r="C89" s="22" t="s">
        <v>204</v>
      </c>
      <c r="D89" s="45" t="s">
        <v>205</v>
      </c>
      <c r="E89" s="45"/>
      <c r="F89" s="21" t="s">
        <v>46</v>
      </c>
      <c r="G89" s="21">
        <v>18</v>
      </c>
      <c r="H89" s="4"/>
      <c r="I89" s="4"/>
      <c r="J89" s="4">
        <v>18</v>
      </c>
      <c r="K89" s="4"/>
      <c r="L89" s="106"/>
      <c r="M89" s="106"/>
      <c r="N89" s="106"/>
      <c r="O89" s="107" t="s">
        <v>46</v>
      </c>
      <c r="P89" s="107">
        <v>1</v>
      </c>
      <c r="Q89" s="106"/>
      <c r="R89" s="108"/>
      <c r="S89" s="109">
        <v>20</v>
      </c>
      <c r="T89" s="32">
        <f>(N89*R89)</f>
        <v>0</v>
      </c>
      <c r="U89" s="32">
        <f>IF(S89="Без НДС","Без НДС",S89/100*T89)</f>
        <v>0</v>
      </c>
      <c r="V89" s="32">
        <f>IF(S89="Без НДС",T89,U89+T89)</f>
        <v>0</v>
      </c>
    </row>
    <row r="90" spans="2:22" ht="30" x14ac:dyDescent="0.25">
      <c r="B90" s="21">
        <v>60</v>
      </c>
      <c r="C90" s="22" t="s">
        <v>206</v>
      </c>
      <c r="D90" s="45" t="s">
        <v>207</v>
      </c>
      <c r="E90" s="45"/>
      <c r="F90" s="21" t="s">
        <v>46</v>
      </c>
      <c r="G90" s="21">
        <v>2</v>
      </c>
      <c r="H90" s="4"/>
      <c r="I90" s="4">
        <v>2</v>
      </c>
      <c r="J90" s="4"/>
      <c r="K90" s="4"/>
      <c r="L90" s="106"/>
      <c r="M90" s="106"/>
      <c r="N90" s="106"/>
      <c r="O90" s="107" t="s">
        <v>46</v>
      </c>
      <c r="P90" s="107">
        <v>1</v>
      </c>
      <c r="Q90" s="106"/>
      <c r="R90" s="108"/>
      <c r="S90" s="109">
        <v>20</v>
      </c>
      <c r="T90" s="32">
        <f>(N90*R90)</f>
        <v>0</v>
      </c>
      <c r="U90" s="32">
        <f>IF(S90="Без НДС","Без НДС",S90/100*T90)</f>
        <v>0</v>
      </c>
      <c r="V90" s="32">
        <f>IF(S90="Без НДС",T90,U90+T90)</f>
        <v>0</v>
      </c>
    </row>
    <row r="91" spans="2:22" ht="30" x14ac:dyDescent="0.25">
      <c r="B91" s="21">
        <v>61</v>
      </c>
      <c r="C91" s="22" t="s">
        <v>208</v>
      </c>
      <c r="D91" s="45" t="s">
        <v>209</v>
      </c>
      <c r="E91" s="45"/>
      <c r="F91" s="21" t="s">
        <v>46</v>
      </c>
      <c r="G91" s="21">
        <v>24</v>
      </c>
      <c r="H91" s="4"/>
      <c r="I91" s="4">
        <v>24</v>
      </c>
      <c r="J91" s="4"/>
      <c r="K91" s="4"/>
      <c r="L91" s="106"/>
      <c r="M91" s="106"/>
      <c r="N91" s="106"/>
      <c r="O91" s="107" t="s">
        <v>46</v>
      </c>
      <c r="P91" s="107">
        <v>1</v>
      </c>
      <c r="Q91" s="106"/>
      <c r="R91" s="108"/>
      <c r="S91" s="109">
        <v>20</v>
      </c>
      <c r="T91" s="32">
        <f>(N91*R91)</f>
        <v>0</v>
      </c>
      <c r="U91" s="32">
        <f>IF(S91="Без НДС","Без НДС",S91/100*T91)</f>
        <v>0</v>
      </c>
      <c r="V91" s="32">
        <f>IF(S91="Без НДС",T91,U91+T91)</f>
        <v>0</v>
      </c>
    </row>
    <row r="92" spans="2:22" ht="30" x14ac:dyDescent="0.25">
      <c r="B92" s="21">
        <v>62</v>
      </c>
      <c r="C92" s="22" t="s">
        <v>208</v>
      </c>
      <c r="D92" s="45" t="s">
        <v>209</v>
      </c>
      <c r="E92" s="45" t="s">
        <v>127</v>
      </c>
      <c r="F92" s="21" t="s">
        <v>46</v>
      </c>
      <c r="G92" s="21">
        <v>70</v>
      </c>
      <c r="H92" s="4"/>
      <c r="I92" s="4">
        <v>70</v>
      </c>
      <c r="J92" s="4"/>
      <c r="K92" s="4"/>
      <c r="L92" s="106"/>
      <c r="M92" s="106"/>
      <c r="N92" s="106"/>
      <c r="O92" s="107" t="s">
        <v>46</v>
      </c>
      <c r="P92" s="107">
        <v>1</v>
      </c>
      <c r="Q92" s="106"/>
      <c r="R92" s="108"/>
      <c r="S92" s="109">
        <v>20</v>
      </c>
      <c r="T92" s="32">
        <f>(N92*R92)</f>
        <v>0</v>
      </c>
      <c r="U92" s="32">
        <f>IF(S92="Без НДС","Без НДС",S92/100*T92)</f>
        <v>0</v>
      </c>
      <c r="V92" s="32">
        <f>IF(S92="Без НДС",T92,U92+T92)</f>
        <v>0</v>
      </c>
    </row>
    <row r="93" spans="2:22" ht="30" x14ac:dyDescent="0.25">
      <c r="B93" s="21">
        <v>63</v>
      </c>
      <c r="C93" s="22" t="s">
        <v>210</v>
      </c>
      <c r="D93" s="45" t="s">
        <v>211</v>
      </c>
      <c r="E93" s="45"/>
      <c r="F93" s="21" t="s">
        <v>46</v>
      </c>
      <c r="G93" s="21">
        <v>32</v>
      </c>
      <c r="H93" s="4"/>
      <c r="I93" s="4">
        <v>24</v>
      </c>
      <c r="J93" s="4">
        <v>8</v>
      </c>
      <c r="K93" s="4"/>
      <c r="L93" s="106"/>
      <c r="M93" s="106"/>
      <c r="N93" s="106"/>
      <c r="O93" s="107" t="s">
        <v>46</v>
      </c>
      <c r="P93" s="107">
        <v>1</v>
      </c>
      <c r="Q93" s="106"/>
      <c r="R93" s="108"/>
      <c r="S93" s="109">
        <v>20</v>
      </c>
      <c r="T93" s="32">
        <f>(N93*R93)</f>
        <v>0</v>
      </c>
      <c r="U93" s="32">
        <f>IF(S93="Без НДС","Без НДС",S93/100*T93)</f>
        <v>0</v>
      </c>
      <c r="V93" s="32">
        <f>IF(S93="Без НДС",T93,U93+T93)</f>
        <v>0</v>
      </c>
    </row>
    <row r="94" spans="2:22" ht="30" x14ac:dyDescent="0.25">
      <c r="B94" s="21">
        <v>64</v>
      </c>
      <c r="C94" s="22" t="s">
        <v>212</v>
      </c>
      <c r="D94" s="45" t="s">
        <v>213</v>
      </c>
      <c r="E94" s="45"/>
      <c r="F94" s="21" t="s">
        <v>46</v>
      </c>
      <c r="G94" s="21">
        <v>24</v>
      </c>
      <c r="H94" s="4"/>
      <c r="I94" s="4">
        <v>24</v>
      </c>
      <c r="J94" s="4"/>
      <c r="K94" s="4"/>
      <c r="L94" s="106"/>
      <c r="M94" s="106"/>
      <c r="N94" s="106"/>
      <c r="O94" s="107" t="s">
        <v>46</v>
      </c>
      <c r="P94" s="107">
        <v>1</v>
      </c>
      <c r="Q94" s="106"/>
      <c r="R94" s="108"/>
      <c r="S94" s="109">
        <v>20</v>
      </c>
      <c r="T94" s="32">
        <f>(N94*R94)</f>
        <v>0</v>
      </c>
      <c r="U94" s="32">
        <f>IF(S94="Без НДС","Без НДС",S94/100*T94)</f>
        <v>0</v>
      </c>
      <c r="V94" s="32">
        <f>IF(S94="Без НДС",T94,U94+T94)</f>
        <v>0</v>
      </c>
    </row>
    <row r="95" spans="2:22" ht="30" x14ac:dyDescent="0.25">
      <c r="B95" s="21">
        <v>65</v>
      </c>
      <c r="C95" s="22" t="s">
        <v>212</v>
      </c>
      <c r="D95" s="45" t="s">
        <v>213</v>
      </c>
      <c r="E95" s="45" t="s">
        <v>127</v>
      </c>
      <c r="F95" s="21" t="s">
        <v>46</v>
      </c>
      <c r="G95" s="21">
        <v>74</v>
      </c>
      <c r="H95" s="4"/>
      <c r="I95" s="4">
        <v>74</v>
      </c>
      <c r="J95" s="4"/>
      <c r="K95" s="4"/>
      <c r="L95" s="106"/>
      <c r="M95" s="106"/>
      <c r="N95" s="106"/>
      <c r="O95" s="107" t="s">
        <v>46</v>
      </c>
      <c r="P95" s="107">
        <v>1</v>
      </c>
      <c r="Q95" s="106"/>
      <c r="R95" s="108"/>
      <c r="S95" s="109">
        <v>20</v>
      </c>
      <c r="T95" s="32">
        <f>(N95*R95)</f>
        <v>0</v>
      </c>
      <c r="U95" s="32">
        <f>IF(S95="Без НДС","Без НДС",S95/100*T95)</f>
        <v>0</v>
      </c>
      <c r="V95" s="32">
        <f>IF(S95="Без НДС",T95,U95+T95)</f>
        <v>0</v>
      </c>
    </row>
    <row r="96" spans="2:22" ht="30" x14ac:dyDescent="0.25">
      <c r="B96" s="21">
        <v>66</v>
      </c>
      <c r="C96" s="22" t="s">
        <v>214</v>
      </c>
      <c r="D96" s="45" t="s">
        <v>215</v>
      </c>
      <c r="E96" s="45"/>
      <c r="F96" s="21" t="s">
        <v>46</v>
      </c>
      <c r="G96" s="21">
        <v>44</v>
      </c>
      <c r="H96" s="4"/>
      <c r="I96" s="4">
        <v>44</v>
      </c>
      <c r="J96" s="4"/>
      <c r="K96" s="4"/>
      <c r="L96" s="106"/>
      <c r="M96" s="106"/>
      <c r="N96" s="106"/>
      <c r="O96" s="107" t="s">
        <v>46</v>
      </c>
      <c r="P96" s="107">
        <v>1</v>
      </c>
      <c r="Q96" s="106"/>
      <c r="R96" s="108"/>
      <c r="S96" s="109">
        <v>20</v>
      </c>
      <c r="T96" s="32">
        <f>(N96*R96)</f>
        <v>0</v>
      </c>
      <c r="U96" s="32">
        <f>IF(S96="Без НДС","Без НДС",S96/100*T96)</f>
        <v>0</v>
      </c>
      <c r="V96" s="32">
        <f>IF(S96="Без НДС",T96,U96+T96)</f>
        <v>0</v>
      </c>
    </row>
    <row r="97" spans="2:22" ht="30" x14ac:dyDescent="0.25">
      <c r="B97" s="21">
        <v>67</v>
      </c>
      <c r="C97" s="22" t="s">
        <v>214</v>
      </c>
      <c r="D97" s="45" t="s">
        <v>215</v>
      </c>
      <c r="E97" s="45" t="s">
        <v>127</v>
      </c>
      <c r="F97" s="21" t="s">
        <v>46</v>
      </c>
      <c r="G97" s="21">
        <v>78</v>
      </c>
      <c r="H97" s="4"/>
      <c r="I97" s="4">
        <v>78</v>
      </c>
      <c r="J97" s="4"/>
      <c r="K97" s="4"/>
      <c r="L97" s="106"/>
      <c r="M97" s="106"/>
      <c r="N97" s="106"/>
      <c r="O97" s="107" t="s">
        <v>46</v>
      </c>
      <c r="P97" s="107">
        <v>1</v>
      </c>
      <c r="Q97" s="106"/>
      <c r="R97" s="108"/>
      <c r="S97" s="109">
        <v>20</v>
      </c>
      <c r="T97" s="32">
        <f>(N97*R97)</f>
        <v>0</v>
      </c>
      <c r="U97" s="32">
        <f>IF(S97="Без НДС","Без НДС",S97/100*T97)</f>
        <v>0</v>
      </c>
      <c r="V97" s="32">
        <f>IF(S97="Без НДС",T97,U97+T97)</f>
        <v>0</v>
      </c>
    </row>
    <row r="98" spans="2:22" ht="30" x14ac:dyDescent="0.25">
      <c r="B98" s="21">
        <v>68</v>
      </c>
      <c r="C98" s="22" t="s">
        <v>216</v>
      </c>
      <c r="D98" s="45" t="s">
        <v>217</v>
      </c>
      <c r="E98" s="45"/>
      <c r="F98" s="21" t="s">
        <v>46</v>
      </c>
      <c r="G98" s="21">
        <v>80</v>
      </c>
      <c r="H98" s="4"/>
      <c r="I98" s="4">
        <v>80</v>
      </c>
      <c r="J98" s="4"/>
      <c r="K98" s="4"/>
      <c r="L98" s="106"/>
      <c r="M98" s="106"/>
      <c r="N98" s="106"/>
      <c r="O98" s="107" t="s">
        <v>46</v>
      </c>
      <c r="P98" s="107">
        <v>1</v>
      </c>
      <c r="Q98" s="106"/>
      <c r="R98" s="108"/>
      <c r="S98" s="109">
        <v>20</v>
      </c>
      <c r="T98" s="32">
        <f>(N98*R98)</f>
        <v>0</v>
      </c>
      <c r="U98" s="32">
        <f>IF(S98="Без НДС","Без НДС",S98/100*T98)</f>
        <v>0</v>
      </c>
      <c r="V98" s="32">
        <f>IF(S98="Без НДС",T98,U98+T98)</f>
        <v>0</v>
      </c>
    </row>
    <row r="99" spans="2:22" ht="30" x14ac:dyDescent="0.25">
      <c r="B99" s="21">
        <v>69</v>
      </c>
      <c r="C99" s="22" t="s">
        <v>218</v>
      </c>
      <c r="D99" s="45" t="s">
        <v>219</v>
      </c>
      <c r="E99" s="45"/>
      <c r="F99" s="21" t="s">
        <v>46</v>
      </c>
      <c r="G99" s="21">
        <v>67</v>
      </c>
      <c r="H99" s="4"/>
      <c r="I99" s="4">
        <v>67</v>
      </c>
      <c r="J99" s="4"/>
      <c r="K99" s="4"/>
      <c r="L99" s="106"/>
      <c r="M99" s="106"/>
      <c r="N99" s="106"/>
      <c r="O99" s="107" t="s">
        <v>46</v>
      </c>
      <c r="P99" s="107">
        <v>1</v>
      </c>
      <c r="Q99" s="106"/>
      <c r="R99" s="108"/>
      <c r="S99" s="109">
        <v>20</v>
      </c>
      <c r="T99" s="32">
        <f>(N99*R99)</f>
        <v>0</v>
      </c>
      <c r="U99" s="32">
        <f>IF(S99="Без НДС","Без НДС",S99/100*T99)</f>
        <v>0</v>
      </c>
      <c r="V99" s="32">
        <f>IF(S99="Без НДС",T99,U99+T99)</f>
        <v>0</v>
      </c>
    </row>
    <row r="100" spans="2:22" ht="30" x14ac:dyDescent="0.25">
      <c r="B100" s="21">
        <v>70</v>
      </c>
      <c r="C100" s="22" t="s">
        <v>220</v>
      </c>
      <c r="D100" s="45" t="s">
        <v>221</v>
      </c>
      <c r="E100" s="45"/>
      <c r="F100" s="21" t="s">
        <v>46</v>
      </c>
      <c r="G100" s="21">
        <v>46</v>
      </c>
      <c r="H100" s="4"/>
      <c r="I100" s="4">
        <v>46</v>
      </c>
      <c r="J100" s="4"/>
      <c r="K100" s="4"/>
      <c r="L100" s="106"/>
      <c r="M100" s="106"/>
      <c r="N100" s="106"/>
      <c r="O100" s="107" t="s">
        <v>46</v>
      </c>
      <c r="P100" s="107">
        <v>1</v>
      </c>
      <c r="Q100" s="106"/>
      <c r="R100" s="108"/>
      <c r="S100" s="109">
        <v>20</v>
      </c>
      <c r="T100" s="32">
        <f>(N100*R100)</f>
        <v>0</v>
      </c>
      <c r="U100" s="32">
        <f>IF(S100="Без НДС","Без НДС",S100/100*T100)</f>
        <v>0</v>
      </c>
      <c r="V100" s="32">
        <f>IF(S100="Без НДС",T100,U100+T100)</f>
        <v>0</v>
      </c>
    </row>
    <row r="101" spans="2:22" ht="30" x14ac:dyDescent="0.25">
      <c r="B101" s="21">
        <v>71</v>
      </c>
      <c r="C101" s="22" t="s">
        <v>220</v>
      </c>
      <c r="D101" s="45" t="s">
        <v>221</v>
      </c>
      <c r="E101" s="45" t="s">
        <v>127</v>
      </c>
      <c r="F101" s="21" t="s">
        <v>46</v>
      </c>
      <c r="G101" s="21">
        <v>44</v>
      </c>
      <c r="H101" s="4"/>
      <c r="I101" s="4">
        <v>44</v>
      </c>
      <c r="J101" s="4"/>
      <c r="K101" s="4"/>
      <c r="L101" s="106"/>
      <c r="M101" s="106"/>
      <c r="N101" s="106"/>
      <c r="O101" s="107" t="s">
        <v>46</v>
      </c>
      <c r="P101" s="107">
        <v>1</v>
      </c>
      <c r="Q101" s="106"/>
      <c r="R101" s="108"/>
      <c r="S101" s="109">
        <v>20</v>
      </c>
      <c r="T101" s="32">
        <f>(N101*R101)</f>
        <v>0</v>
      </c>
      <c r="U101" s="32">
        <f>IF(S101="Без НДС","Без НДС",S101/100*T101)</f>
        <v>0</v>
      </c>
      <c r="V101" s="32">
        <f>IF(S101="Без НДС",T101,U101+T101)</f>
        <v>0</v>
      </c>
    </row>
    <row r="102" spans="2:22" ht="30" x14ac:dyDescent="0.25">
      <c r="B102" s="21">
        <v>72</v>
      </c>
      <c r="C102" s="22" t="s">
        <v>222</v>
      </c>
      <c r="D102" s="45" t="s">
        <v>223</v>
      </c>
      <c r="E102" s="45"/>
      <c r="F102" s="21" t="s">
        <v>46</v>
      </c>
      <c r="G102" s="21">
        <v>58</v>
      </c>
      <c r="H102" s="4"/>
      <c r="I102" s="4">
        <v>58</v>
      </c>
      <c r="J102" s="4"/>
      <c r="K102" s="4"/>
      <c r="L102" s="106"/>
      <c r="M102" s="106"/>
      <c r="N102" s="106"/>
      <c r="O102" s="107" t="s">
        <v>46</v>
      </c>
      <c r="P102" s="107">
        <v>1</v>
      </c>
      <c r="Q102" s="106"/>
      <c r="R102" s="108"/>
      <c r="S102" s="109">
        <v>20</v>
      </c>
      <c r="T102" s="32">
        <f>(N102*R102)</f>
        <v>0</v>
      </c>
      <c r="U102" s="32">
        <f>IF(S102="Без НДС","Без НДС",S102/100*T102)</f>
        <v>0</v>
      </c>
      <c r="V102" s="32">
        <f>IF(S102="Без НДС",T102,U102+T102)</f>
        <v>0</v>
      </c>
    </row>
    <row r="103" spans="2:22" ht="30" x14ac:dyDescent="0.25">
      <c r="B103" s="21">
        <v>73</v>
      </c>
      <c r="C103" s="22" t="s">
        <v>222</v>
      </c>
      <c r="D103" s="45" t="s">
        <v>223</v>
      </c>
      <c r="E103" s="45" t="s">
        <v>127</v>
      </c>
      <c r="F103" s="21" t="s">
        <v>46</v>
      </c>
      <c r="G103" s="21">
        <v>134</v>
      </c>
      <c r="H103" s="4"/>
      <c r="I103" s="4">
        <v>134</v>
      </c>
      <c r="J103" s="4"/>
      <c r="K103" s="4"/>
      <c r="L103" s="106"/>
      <c r="M103" s="106"/>
      <c r="N103" s="106"/>
      <c r="O103" s="107" t="s">
        <v>46</v>
      </c>
      <c r="P103" s="107">
        <v>1</v>
      </c>
      <c r="Q103" s="106"/>
      <c r="R103" s="108"/>
      <c r="S103" s="109">
        <v>20</v>
      </c>
      <c r="T103" s="32">
        <f>(N103*R103)</f>
        <v>0</v>
      </c>
      <c r="U103" s="32">
        <f>IF(S103="Без НДС","Без НДС",S103/100*T103)</f>
        <v>0</v>
      </c>
      <c r="V103" s="32">
        <f>IF(S103="Без НДС",T103,U103+T103)</f>
        <v>0</v>
      </c>
    </row>
    <row r="104" spans="2:22" ht="30" x14ac:dyDescent="0.25">
      <c r="B104" s="21">
        <v>74</v>
      </c>
      <c r="C104" s="22" t="s">
        <v>224</v>
      </c>
      <c r="D104" s="45" t="s">
        <v>225</v>
      </c>
      <c r="E104" s="45"/>
      <c r="F104" s="21" t="s">
        <v>46</v>
      </c>
      <c r="G104" s="21">
        <v>22</v>
      </c>
      <c r="H104" s="4"/>
      <c r="I104" s="4">
        <v>22</v>
      </c>
      <c r="J104" s="4"/>
      <c r="K104" s="4"/>
      <c r="L104" s="106"/>
      <c r="M104" s="106"/>
      <c r="N104" s="106"/>
      <c r="O104" s="107" t="s">
        <v>46</v>
      </c>
      <c r="P104" s="107">
        <v>1</v>
      </c>
      <c r="Q104" s="106"/>
      <c r="R104" s="108"/>
      <c r="S104" s="109">
        <v>20</v>
      </c>
      <c r="T104" s="32">
        <f>(N104*R104)</f>
        <v>0</v>
      </c>
      <c r="U104" s="32">
        <f>IF(S104="Без НДС","Без НДС",S104/100*T104)</f>
        <v>0</v>
      </c>
      <c r="V104" s="32">
        <f>IF(S104="Без НДС",T104,U104+T104)</f>
        <v>0</v>
      </c>
    </row>
    <row r="105" spans="2:22" ht="30" x14ac:dyDescent="0.25">
      <c r="B105" s="21">
        <v>75</v>
      </c>
      <c r="C105" s="22" t="s">
        <v>226</v>
      </c>
      <c r="D105" s="45" t="s">
        <v>227</v>
      </c>
      <c r="E105" s="45"/>
      <c r="F105" s="21" t="s">
        <v>46</v>
      </c>
      <c r="G105" s="21">
        <v>6</v>
      </c>
      <c r="H105" s="4">
        <v>6</v>
      </c>
      <c r="I105" s="4"/>
      <c r="J105" s="4"/>
      <c r="K105" s="4"/>
      <c r="L105" s="106"/>
      <c r="M105" s="106"/>
      <c r="N105" s="106"/>
      <c r="O105" s="107" t="s">
        <v>46</v>
      </c>
      <c r="P105" s="107">
        <v>1</v>
      </c>
      <c r="Q105" s="106"/>
      <c r="R105" s="108"/>
      <c r="S105" s="109">
        <v>20</v>
      </c>
      <c r="T105" s="32">
        <f>(N105*R105)</f>
        <v>0</v>
      </c>
      <c r="U105" s="32">
        <f>IF(S105="Без НДС","Без НДС",S105/100*T105)</f>
        <v>0</v>
      </c>
      <c r="V105" s="32">
        <f>IF(S105="Без НДС",T105,U105+T105)</f>
        <v>0</v>
      </c>
    </row>
    <row r="106" spans="2:22" ht="30" x14ac:dyDescent="0.25">
      <c r="B106" s="21">
        <v>76</v>
      </c>
      <c r="C106" s="22" t="s">
        <v>228</v>
      </c>
      <c r="D106" s="45" t="s">
        <v>229</v>
      </c>
      <c r="E106" s="45" t="s">
        <v>127</v>
      </c>
      <c r="F106" s="21" t="s">
        <v>46</v>
      </c>
      <c r="G106" s="21">
        <v>30</v>
      </c>
      <c r="H106" s="4"/>
      <c r="I106" s="4">
        <v>30</v>
      </c>
      <c r="J106" s="4"/>
      <c r="K106" s="4"/>
      <c r="L106" s="106"/>
      <c r="M106" s="106"/>
      <c r="N106" s="106"/>
      <c r="O106" s="107" t="s">
        <v>46</v>
      </c>
      <c r="P106" s="107">
        <v>1</v>
      </c>
      <c r="Q106" s="106"/>
      <c r="R106" s="108"/>
      <c r="S106" s="109">
        <v>20</v>
      </c>
      <c r="T106" s="32">
        <f>(N106*R106)</f>
        <v>0</v>
      </c>
      <c r="U106" s="32">
        <f>IF(S106="Без НДС","Без НДС",S106/100*T106)</f>
        <v>0</v>
      </c>
      <c r="V106" s="32">
        <f>IF(S106="Без НДС",T106,U106+T106)</f>
        <v>0</v>
      </c>
    </row>
    <row r="107" spans="2:22" ht="30" x14ac:dyDescent="0.25">
      <c r="B107" s="21">
        <v>77</v>
      </c>
      <c r="C107" s="22" t="s">
        <v>230</v>
      </c>
      <c r="D107" s="45" t="s">
        <v>231</v>
      </c>
      <c r="E107" s="45" t="s">
        <v>127</v>
      </c>
      <c r="F107" s="21" t="s">
        <v>46</v>
      </c>
      <c r="G107" s="21">
        <v>30</v>
      </c>
      <c r="H107" s="4"/>
      <c r="I107" s="4">
        <v>30</v>
      </c>
      <c r="J107" s="4"/>
      <c r="K107" s="4"/>
      <c r="L107" s="106"/>
      <c r="M107" s="106"/>
      <c r="N107" s="106"/>
      <c r="O107" s="107" t="s">
        <v>46</v>
      </c>
      <c r="P107" s="107">
        <v>1</v>
      </c>
      <c r="Q107" s="106"/>
      <c r="R107" s="108"/>
      <c r="S107" s="109">
        <v>20</v>
      </c>
      <c r="T107" s="32">
        <f>(N107*R107)</f>
        <v>0</v>
      </c>
      <c r="U107" s="32">
        <f>IF(S107="Без НДС","Без НДС",S107/100*T107)</f>
        <v>0</v>
      </c>
      <c r="V107" s="32">
        <f>IF(S107="Без НДС",T107,U107+T107)</f>
        <v>0</v>
      </c>
    </row>
    <row r="108" spans="2:22" ht="30" x14ac:dyDescent="0.25">
      <c r="B108" s="21">
        <v>78</v>
      </c>
      <c r="C108" s="22" t="s">
        <v>232</v>
      </c>
      <c r="D108" s="45" t="s">
        <v>233</v>
      </c>
      <c r="E108" s="45" t="s">
        <v>127</v>
      </c>
      <c r="F108" s="21" t="s">
        <v>46</v>
      </c>
      <c r="G108" s="21">
        <v>30</v>
      </c>
      <c r="H108" s="4"/>
      <c r="I108" s="4">
        <v>30</v>
      </c>
      <c r="J108" s="4"/>
      <c r="K108" s="4"/>
      <c r="L108" s="106"/>
      <c r="M108" s="106"/>
      <c r="N108" s="106"/>
      <c r="O108" s="107" t="s">
        <v>46</v>
      </c>
      <c r="P108" s="107">
        <v>1</v>
      </c>
      <c r="Q108" s="106"/>
      <c r="R108" s="108"/>
      <c r="S108" s="109">
        <v>20</v>
      </c>
      <c r="T108" s="32">
        <f>(N108*R108)</f>
        <v>0</v>
      </c>
      <c r="U108" s="32">
        <f>IF(S108="Без НДС","Без НДС",S108/100*T108)</f>
        <v>0</v>
      </c>
      <c r="V108" s="32">
        <f>IF(S108="Без НДС",T108,U108+T108)</f>
        <v>0</v>
      </c>
    </row>
    <row r="109" spans="2:22" ht="30" x14ac:dyDescent="0.25">
      <c r="B109" s="21">
        <v>79</v>
      </c>
      <c r="C109" s="22" t="s">
        <v>234</v>
      </c>
      <c r="D109" s="45" t="s">
        <v>235</v>
      </c>
      <c r="E109" s="45" t="s">
        <v>127</v>
      </c>
      <c r="F109" s="21" t="s">
        <v>46</v>
      </c>
      <c r="G109" s="21">
        <v>30</v>
      </c>
      <c r="H109" s="4"/>
      <c r="I109" s="4">
        <v>30</v>
      </c>
      <c r="J109" s="4"/>
      <c r="K109" s="4"/>
      <c r="L109" s="106"/>
      <c r="M109" s="106"/>
      <c r="N109" s="106"/>
      <c r="O109" s="107" t="s">
        <v>46</v>
      </c>
      <c r="P109" s="107">
        <v>1</v>
      </c>
      <c r="Q109" s="106"/>
      <c r="R109" s="108"/>
      <c r="S109" s="109">
        <v>20</v>
      </c>
      <c r="T109" s="32">
        <f>(N109*R109)</f>
        <v>0</v>
      </c>
      <c r="U109" s="32">
        <f>IF(S109="Без НДС","Без НДС",S109/100*T109)</f>
        <v>0</v>
      </c>
      <c r="V109" s="32">
        <f>IF(S109="Без НДС",T109,U109+T109)</f>
        <v>0</v>
      </c>
    </row>
    <row r="110" spans="2:22" ht="30" x14ac:dyDescent="0.25">
      <c r="B110" s="21">
        <v>80</v>
      </c>
      <c r="C110" s="22" t="s">
        <v>236</v>
      </c>
      <c r="D110" s="45" t="s">
        <v>237</v>
      </c>
      <c r="E110" s="45" t="s">
        <v>127</v>
      </c>
      <c r="F110" s="21" t="s">
        <v>46</v>
      </c>
      <c r="G110" s="21">
        <v>30</v>
      </c>
      <c r="H110" s="4"/>
      <c r="I110" s="4">
        <v>30</v>
      </c>
      <c r="J110" s="4"/>
      <c r="K110" s="4"/>
      <c r="L110" s="106"/>
      <c r="M110" s="106"/>
      <c r="N110" s="106"/>
      <c r="O110" s="107" t="s">
        <v>46</v>
      </c>
      <c r="P110" s="107">
        <v>1</v>
      </c>
      <c r="Q110" s="106"/>
      <c r="R110" s="108"/>
      <c r="S110" s="109">
        <v>20</v>
      </c>
      <c r="T110" s="32">
        <f>(N110*R110)</f>
        <v>0</v>
      </c>
      <c r="U110" s="32">
        <f>IF(S110="Без НДС","Без НДС",S110/100*T110)</f>
        <v>0</v>
      </c>
      <c r="V110" s="32">
        <f>IF(S110="Без НДС",T110,U110+T110)</f>
        <v>0</v>
      </c>
    </row>
    <row r="111" spans="2:22" ht="30" x14ac:dyDescent="0.25">
      <c r="B111" s="21">
        <v>81</v>
      </c>
      <c r="C111" s="22" t="s">
        <v>238</v>
      </c>
      <c r="D111" s="45" t="s">
        <v>239</v>
      </c>
      <c r="E111" s="45" t="s">
        <v>127</v>
      </c>
      <c r="F111" s="21" t="s">
        <v>46</v>
      </c>
      <c r="G111" s="21">
        <v>30</v>
      </c>
      <c r="H111" s="4"/>
      <c r="I111" s="4">
        <v>30</v>
      </c>
      <c r="J111" s="4"/>
      <c r="K111" s="4"/>
      <c r="L111" s="106"/>
      <c r="M111" s="106"/>
      <c r="N111" s="106"/>
      <c r="O111" s="107" t="s">
        <v>46</v>
      </c>
      <c r="P111" s="107">
        <v>1</v>
      </c>
      <c r="Q111" s="106"/>
      <c r="R111" s="108"/>
      <c r="S111" s="109">
        <v>20</v>
      </c>
      <c r="T111" s="32">
        <f>(N111*R111)</f>
        <v>0</v>
      </c>
      <c r="U111" s="32">
        <f>IF(S111="Без НДС","Без НДС",S111/100*T111)</f>
        <v>0</v>
      </c>
      <c r="V111" s="32">
        <f>IF(S111="Без НДС",T111,U111+T111)</f>
        <v>0</v>
      </c>
    </row>
    <row r="112" spans="2:22" ht="30" x14ac:dyDescent="0.25">
      <c r="B112" s="21">
        <v>82</v>
      </c>
      <c r="C112" s="22" t="s">
        <v>240</v>
      </c>
      <c r="D112" s="45" t="s">
        <v>241</v>
      </c>
      <c r="E112" s="45" t="s">
        <v>127</v>
      </c>
      <c r="F112" s="21" t="s">
        <v>46</v>
      </c>
      <c r="G112" s="21">
        <v>30</v>
      </c>
      <c r="H112" s="4"/>
      <c r="I112" s="4">
        <v>30</v>
      </c>
      <c r="J112" s="4"/>
      <c r="K112" s="4"/>
      <c r="L112" s="106"/>
      <c r="M112" s="106"/>
      <c r="N112" s="106"/>
      <c r="O112" s="107" t="s">
        <v>46</v>
      </c>
      <c r="P112" s="107">
        <v>1</v>
      </c>
      <c r="Q112" s="106"/>
      <c r="R112" s="108"/>
      <c r="S112" s="109">
        <v>20</v>
      </c>
      <c r="T112" s="32">
        <f>(N112*R112)</f>
        <v>0</v>
      </c>
      <c r="U112" s="32">
        <f>IF(S112="Без НДС","Без НДС",S112/100*T112)</f>
        <v>0</v>
      </c>
      <c r="V112" s="32">
        <f>IF(S112="Без НДС",T112,U112+T112)</f>
        <v>0</v>
      </c>
    </row>
    <row r="113" spans="2:22" ht="30" x14ac:dyDescent="0.25">
      <c r="B113" s="21">
        <v>83</v>
      </c>
      <c r="C113" s="22" t="s">
        <v>242</v>
      </c>
      <c r="D113" s="45" t="s">
        <v>243</v>
      </c>
      <c r="E113" s="45" t="s">
        <v>127</v>
      </c>
      <c r="F113" s="21" t="s">
        <v>46</v>
      </c>
      <c r="G113" s="21">
        <v>30</v>
      </c>
      <c r="H113" s="4"/>
      <c r="I113" s="4">
        <v>30</v>
      </c>
      <c r="J113" s="4"/>
      <c r="K113" s="4"/>
      <c r="L113" s="106"/>
      <c r="M113" s="106"/>
      <c r="N113" s="106"/>
      <c r="O113" s="107" t="s">
        <v>46</v>
      </c>
      <c r="P113" s="107">
        <v>1</v>
      </c>
      <c r="Q113" s="106"/>
      <c r="R113" s="108"/>
      <c r="S113" s="109">
        <v>20</v>
      </c>
      <c r="T113" s="32">
        <f>(N113*R113)</f>
        <v>0</v>
      </c>
      <c r="U113" s="32">
        <f>IF(S113="Без НДС","Без НДС",S113/100*T113)</f>
        <v>0</v>
      </c>
      <c r="V113" s="32">
        <f>IF(S113="Без НДС",T113,U113+T113)</f>
        <v>0</v>
      </c>
    </row>
    <row r="114" spans="2:22" ht="30" x14ac:dyDescent="0.25">
      <c r="B114" s="21">
        <v>84</v>
      </c>
      <c r="C114" s="22" t="s">
        <v>244</v>
      </c>
      <c r="D114" s="45" t="s">
        <v>245</v>
      </c>
      <c r="E114" s="45" t="s">
        <v>127</v>
      </c>
      <c r="F114" s="21" t="s">
        <v>46</v>
      </c>
      <c r="G114" s="21">
        <v>30</v>
      </c>
      <c r="H114" s="4"/>
      <c r="I114" s="4">
        <v>30</v>
      </c>
      <c r="J114" s="4"/>
      <c r="K114" s="4"/>
      <c r="L114" s="106"/>
      <c r="M114" s="106"/>
      <c r="N114" s="106"/>
      <c r="O114" s="107" t="s">
        <v>46</v>
      </c>
      <c r="P114" s="107">
        <v>1</v>
      </c>
      <c r="Q114" s="106"/>
      <c r="R114" s="108"/>
      <c r="S114" s="109">
        <v>20</v>
      </c>
      <c r="T114" s="32">
        <f>(N114*R114)</f>
        <v>0</v>
      </c>
      <c r="U114" s="32">
        <f>IF(S114="Без НДС","Без НДС",S114/100*T114)</f>
        <v>0</v>
      </c>
      <c r="V114" s="32">
        <f>IF(S114="Без НДС",T114,U114+T114)</f>
        <v>0</v>
      </c>
    </row>
    <row r="115" spans="2:22" ht="30" x14ac:dyDescent="0.25">
      <c r="B115" s="21">
        <v>85</v>
      </c>
      <c r="C115" s="22" t="s">
        <v>246</v>
      </c>
      <c r="D115" s="45" t="s">
        <v>247</v>
      </c>
      <c r="E115" s="45" t="s">
        <v>127</v>
      </c>
      <c r="F115" s="21" t="s">
        <v>46</v>
      </c>
      <c r="G115" s="21">
        <v>30</v>
      </c>
      <c r="H115" s="4"/>
      <c r="I115" s="4">
        <v>30</v>
      </c>
      <c r="J115" s="4"/>
      <c r="K115" s="4"/>
      <c r="L115" s="106"/>
      <c r="M115" s="106"/>
      <c r="N115" s="106"/>
      <c r="O115" s="107" t="s">
        <v>46</v>
      </c>
      <c r="P115" s="107">
        <v>1</v>
      </c>
      <c r="Q115" s="106"/>
      <c r="R115" s="108"/>
      <c r="S115" s="109">
        <v>20</v>
      </c>
      <c r="T115" s="32">
        <f>(N115*R115)</f>
        <v>0</v>
      </c>
      <c r="U115" s="32">
        <f>IF(S115="Без НДС","Без НДС",S115/100*T115)</f>
        <v>0</v>
      </c>
      <c r="V115" s="32">
        <f>IF(S115="Без НДС",T115,U115+T115)</f>
        <v>0</v>
      </c>
    </row>
    <row r="116" spans="2:22" ht="30" x14ac:dyDescent="0.25">
      <c r="B116" s="21">
        <v>86</v>
      </c>
      <c r="C116" s="22" t="s">
        <v>248</v>
      </c>
      <c r="D116" s="45" t="s">
        <v>249</v>
      </c>
      <c r="E116" s="45" t="s">
        <v>250</v>
      </c>
      <c r="F116" s="21" t="s">
        <v>46</v>
      </c>
      <c r="G116" s="21">
        <v>10</v>
      </c>
      <c r="H116" s="4"/>
      <c r="I116" s="4">
        <v>10</v>
      </c>
      <c r="J116" s="4"/>
      <c r="K116" s="4"/>
      <c r="L116" s="106"/>
      <c r="M116" s="106"/>
      <c r="N116" s="106"/>
      <c r="O116" s="107" t="s">
        <v>46</v>
      </c>
      <c r="P116" s="107">
        <v>1</v>
      </c>
      <c r="Q116" s="106"/>
      <c r="R116" s="108"/>
      <c r="S116" s="109">
        <v>20</v>
      </c>
      <c r="T116" s="32">
        <f>(N116*R116)</f>
        <v>0</v>
      </c>
      <c r="U116" s="32">
        <f>IF(S116="Без НДС","Без НДС",S116/100*T116)</f>
        <v>0</v>
      </c>
      <c r="V116" s="32">
        <f>IF(S116="Без НДС",T116,U116+T116)</f>
        <v>0</v>
      </c>
    </row>
    <row r="117" spans="2:22" ht="30" x14ac:dyDescent="0.25">
      <c r="B117" s="21">
        <v>87</v>
      </c>
      <c r="C117" s="22" t="s">
        <v>251</v>
      </c>
      <c r="D117" s="45" t="s">
        <v>252</v>
      </c>
      <c r="E117" s="45" t="s">
        <v>250</v>
      </c>
      <c r="F117" s="21" t="s">
        <v>46</v>
      </c>
      <c r="G117" s="21">
        <v>10</v>
      </c>
      <c r="H117" s="4"/>
      <c r="I117" s="4">
        <v>10</v>
      </c>
      <c r="J117" s="4"/>
      <c r="K117" s="4"/>
      <c r="L117" s="106"/>
      <c r="M117" s="106"/>
      <c r="N117" s="106"/>
      <c r="O117" s="107" t="s">
        <v>46</v>
      </c>
      <c r="P117" s="107">
        <v>1</v>
      </c>
      <c r="Q117" s="106"/>
      <c r="R117" s="108"/>
      <c r="S117" s="109">
        <v>20</v>
      </c>
      <c r="T117" s="32">
        <f>(N117*R117)</f>
        <v>0</v>
      </c>
      <c r="U117" s="32">
        <f>IF(S117="Без НДС","Без НДС",S117/100*T117)</f>
        <v>0</v>
      </c>
      <c r="V117" s="32">
        <f>IF(S117="Без НДС",T117,U117+T117)</f>
        <v>0</v>
      </c>
    </row>
    <row r="118" spans="2:22" ht="30" x14ac:dyDescent="0.25">
      <c r="B118" s="21">
        <v>88</v>
      </c>
      <c r="C118" s="22" t="s">
        <v>253</v>
      </c>
      <c r="D118" s="45" t="s">
        <v>254</v>
      </c>
      <c r="E118" s="45" t="s">
        <v>250</v>
      </c>
      <c r="F118" s="21" t="s">
        <v>46</v>
      </c>
      <c r="G118" s="21">
        <v>10</v>
      </c>
      <c r="H118" s="4"/>
      <c r="I118" s="4">
        <v>10</v>
      </c>
      <c r="J118" s="4"/>
      <c r="K118" s="4"/>
      <c r="L118" s="106"/>
      <c r="M118" s="106"/>
      <c r="N118" s="106"/>
      <c r="O118" s="107" t="s">
        <v>46</v>
      </c>
      <c r="P118" s="107">
        <v>1</v>
      </c>
      <c r="Q118" s="106"/>
      <c r="R118" s="108"/>
      <c r="S118" s="109">
        <v>20</v>
      </c>
      <c r="T118" s="32">
        <f>(N118*R118)</f>
        <v>0</v>
      </c>
      <c r="U118" s="32">
        <f>IF(S118="Без НДС","Без НДС",S118/100*T118)</f>
        <v>0</v>
      </c>
      <c r="V118" s="32">
        <f>IF(S118="Без НДС",T118,U118+T118)</f>
        <v>0</v>
      </c>
    </row>
    <row r="119" spans="2:22" ht="30" x14ac:dyDescent="0.25">
      <c r="B119" s="21">
        <v>89</v>
      </c>
      <c r="C119" s="22" t="s">
        <v>255</v>
      </c>
      <c r="D119" s="45" t="s">
        <v>256</v>
      </c>
      <c r="E119" s="45"/>
      <c r="F119" s="21" t="s">
        <v>46</v>
      </c>
      <c r="G119" s="21">
        <v>10</v>
      </c>
      <c r="H119" s="4"/>
      <c r="I119" s="4">
        <v>10</v>
      </c>
      <c r="J119" s="4"/>
      <c r="K119" s="4"/>
      <c r="L119" s="106"/>
      <c r="M119" s="106"/>
      <c r="N119" s="106"/>
      <c r="O119" s="107" t="s">
        <v>46</v>
      </c>
      <c r="P119" s="107">
        <v>1</v>
      </c>
      <c r="Q119" s="106"/>
      <c r="R119" s="108"/>
      <c r="S119" s="109">
        <v>20</v>
      </c>
      <c r="T119" s="32">
        <f>(N119*R119)</f>
        <v>0</v>
      </c>
      <c r="U119" s="32">
        <f>IF(S119="Без НДС","Без НДС",S119/100*T119)</f>
        <v>0</v>
      </c>
      <c r="V119" s="32">
        <f>IF(S119="Без НДС",T119,U119+T119)</f>
        <v>0</v>
      </c>
    </row>
    <row r="120" spans="2:22" ht="30" x14ac:dyDescent="0.25">
      <c r="B120" s="21">
        <v>90</v>
      </c>
      <c r="C120" s="22" t="s">
        <v>257</v>
      </c>
      <c r="D120" s="45" t="s">
        <v>258</v>
      </c>
      <c r="E120" s="45" t="s">
        <v>250</v>
      </c>
      <c r="F120" s="21" t="s">
        <v>46</v>
      </c>
      <c r="G120" s="21">
        <v>6</v>
      </c>
      <c r="H120" s="4"/>
      <c r="I120" s="4">
        <v>6</v>
      </c>
      <c r="J120" s="4"/>
      <c r="K120" s="4"/>
      <c r="L120" s="106"/>
      <c r="M120" s="106"/>
      <c r="N120" s="106"/>
      <c r="O120" s="107" t="s">
        <v>46</v>
      </c>
      <c r="P120" s="107">
        <v>1</v>
      </c>
      <c r="Q120" s="106"/>
      <c r="R120" s="108"/>
      <c r="S120" s="109">
        <v>20</v>
      </c>
      <c r="T120" s="32">
        <f>(N120*R120)</f>
        <v>0</v>
      </c>
      <c r="U120" s="32">
        <f>IF(S120="Без НДС","Без НДС",S120/100*T120)</f>
        <v>0</v>
      </c>
      <c r="V120" s="32">
        <f>IF(S120="Без НДС",T120,U120+T120)</f>
        <v>0</v>
      </c>
    </row>
    <row r="121" spans="2:22" ht="30" x14ac:dyDescent="0.25">
      <c r="B121" s="21">
        <v>91</v>
      </c>
      <c r="C121" s="22" t="s">
        <v>259</v>
      </c>
      <c r="D121" s="45" t="s">
        <v>260</v>
      </c>
      <c r="E121" s="45" t="s">
        <v>250</v>
      </c>
      <c r="F121" s="21" t="s">
        <v>46</v>
      </c>
      <c r="G121" s="21">
        <v>6</v>
      </c>
      <c r="H121" s="4"/>
      <c r="I121" s="4">
        <v>6</v>
      </c>
      <c r="J121" s="4"/>
      <c r="K121" s="4"/>
      <c r="L121" s="106"/>
      <c r="M121" s="106"/>
      <c r="N121" s="106"/>
      <c r="O121" s="107" t="s">
        <v>46</v>
      </c>
      <c r="P121" s="107">
        <v>1</v>
      </c>
      <c r="Q121" s="106"/>
      <c r="R121" s="108"/>
      <c r="S121" s="109">
        <v>20</v>
      </c>
      <c r="T121" s="32">
        <f>(N121*R121)</f>
        <v>0</v>
      </c>
      <c r="U121" s="32">
        <f>IF(S121="Без НДС","Без НДС",S121/100*T121)</f>
        <v>0</v>
      </c>
      <c r="V121" s="32">
        <f>IF(S121="Без НДС",T121,U121+T121)</f>
        <v>0</v>
      </c>
    </row>
    <row r="122" spans="2:22" ht="30" x14ac:dyDescent="0.25">
      <c r="B122" s="21">
        <v>92</v>
      </c>
      <c r="C122" s="22" t="s">
        <v>261</v>
      </c>
      <c r="D122" s="45" t="s">
        <v>262</v>
      </c>
      <c r="E122" s="45" t="s">
        <v>250</v>
      </c>
      <c r="F122" s="21" t="s">
        <v>46</v>
      </c>
      <c r="G122" s="21">
        <v>8</v>
      </c>
      <c r="H122" s="4"/>
      <c r="I122" s="4">
        <v>8</v>
      </c>
      <c r="J122" s="4"/>
      <c r="K122" s="4"/>
      <c r="L122" s="106"/>
      <c r="M122" s="106"/>
      <c r="N122" s="106"/>
      <c r="O122" s="107" t="s">
        <v>46</v>
      </c>
      <c r="P122" s="107">
        <v>1</v>
      </c>
      <c r="Q122" s="106"/>
      <c r="R122" s="108"/>
      <c r="S122" s="109">
        <v>20</v>
      </c>
      <c r="T122" s="32">
        <f>(N122*R122)</f>
        <v>0</v>
      </c>
      <c r="U122" s="32">
        <f>IF(S122="Без НДС","Без НДС",S122/100*T122)</f>
        <v>0</v>
      </c>
      <c r="V122" s="32">
        <f>IF(S122="Без НДС",T122,U122+T122)</f>
        <v>0</v>
      </c>
    </row>
    <row r="123" spans="2:22" ht="30" x14ac:dyDescent="0.25">
      <c r="B123" s="21">
        <v>93</v>
      </c>
      <c r="C123" s="22" t="s">
        <v>263</v>
      </c>
      <c r="D123" s="45" t="s">
        <v>264</v>
      </c>
      <c r="E123" s="45" t="s">
        <v>250</v>
      </c>
      <c r="F123" s="21" t="s">
        <v>46</v>
      </c>
      <c r="G123" s="21">
        <v>10</v>
      </c>
      <c r="H123" s="4"/>
      <c r="I123" s="4">
        <v>10</v>
      </c>
      <c r="J123" s="4"/>
      <c r="K123" s="4"/>
      <c r="L123" s="106"/>
      <c r="M123" s="106"/>
      <c r="N123" s="106"/>
      <c r="O123" s="107" t="s">
        <v>46</v>
      </c>
      <c r="P123" s="107">
        <v>1</v>
      </c>
      <c r="Q123" s="106"/>
      <c r="R123" s="108"/>
      <c r="S123" s="109">
        <v>20</v>
      </c>
      <c r="T123" s="32">
        <f>(N123*R123)</f>
        <v>0</v>
      </c>
      <c r="U123" s="32">
        <f>IF(S123="Без НДС","Без НДС",S123/100*T123)</f>
        <v>0</v>
      </c>
      <c r="V123" s="32">
        <f>IF(S123="Без НДС",T123,U123+T123)</f>
        <v>0</v>
      </c>
    </row>
    <row r="124" spans="2:22" ht="30" x14ac:dyDescent="0.25">
      <c r="B124" s="21">
        <v>94</v>
      </c>
      <c r="C124" s="22" t="s">
        <v>265</v>
      </c>
      <c r="D124" s="45" t="s">
        <v>266</v>
      </c>
      <c r="E124" s="45" t="s">
        <v>250</v>
      </c>
      <c r="F124" s="21" t="s">
        <v>46</v>
      </c>
      <c r="G124" s="21">
        <v>10</v>
      </c>
      <c r="H124" s="4"/>
      <c r="I124" s="4">
        <v>10</v>
      </c>
      <c r="J124" s="4"/>
      <c r="K124" s="4"/>
      <c r="L124" s="106"/>
      <c r="M124" s="106"/>
      <c r="N124" s="106"/>
      <c r="O124" s="107" t="s">
        <v>46</v>
      </c>
      <c r="P124" s="107">
        <v>1</v>
      </c>
      <c r="Q124" s="106"/>
      <c r="R124" s="108"/>
      <c r="S124" s="109">
        <v>20</v>
      </c>
      <c r="T124" s="32">
        <f>(N124*R124)</f>
        <v>0</v>
      </c>
      <c r="U124" s="32">
        <f>IF(S124="Без НДС","Без НДС",S124/100*T124)</f>
        <v>0</v>
      </c>
      <c r="V124" s="32">
        <f>IF(S124="Без НДС",T124,U124+T124)</f>
        <v>0</v>
      </c>
    </row>
    <row r="125" spans="2:22" ht="30" x14ac:dyDescent="0.25">
      <c r="B125" s="21">
        <v>95</v>
      </c>
      <c r="C125" s="22" t="s">
        <v>267</v>
      </c>
      <c r="D125" s="45" t="s">
        <v>268</v>
      </c>
      <c r="E125" s="45" t="s">
        <v>250</v>
      </c>
      <c r="F125" s="21" t="s">
        <v>46</v>
      </c>
      <c r="G125" s="21">
        <v>10</v>
      </c>
      <c r="H125" s="4"/>
      <c r="I125" s="4">
        <v>10</v>
      </c>
      <c r="J125" s="4"/>
      <c r="K125" s="4"/>
      <c r="L125" s="106"/>
      <c r="M125" s="106"/>
      <c r="N125" s="106"/>
      <c r="O125" s="107" t="s">
        <v>46</v>
      </c>
      <c r="P125" s="107">
        <v>1</v>
      </c>
      <c r="Q125" s="106"/>
      <c r="R125" s="108"/>
      <c r="S125" s="109">
        <v>20</v>
      </c>
      <c r="T125" s="32">
        <f>(N125*R125)</f>
        <v>0</v>
      </c>
      <c r="U125" s="32">
        <f>IF(S125="Без НДС","Без НДС",S125/100*T125)</f>
        <v>0</v>
      </c>
      <c r="V125" s="32">
        <f>IF(S125="Без НДС",T125,U125+T125)</f>
        <v>0</v>
      </c>
    </row>
    <row r="126" spans="2:22" ht="30" x14ac:dyDescent="0.25">
      <c r="B126" s="21">
        <v>96</v>
      </c>
      <c r="C126" s="22" t="s">
        <v>269</v>
      </c>
      <c r="D126" s="45" t="s">
        <v>270</v>
      </c>
      <c r="E126" s="45" t="s">
        <v>250</v>
      </c>
      <c r="F126" s="21" t="s">
        <v>46</v>
      </c>
      <c r="G126" s="21">
        <v>10</v>
      </c>
      <c r="H126" s="4"/>
      <c r="I126" s="4">
        <v>10</v>
      </c>
      <c r="J126" s="4"/>
      <c r="K126" s="4"/>
      <c r="L126" s="106"/>
      <c r="M126" s="106"/>
      <c r="N126" s="106"/>
      <c r="O126" s="107" t="s">
        <v>46</v>
      </c>
      <c r="P126" s="107">
        <v>1</v>
      </c>
      <c r="Q126" s="106"/>
      <c r="R126" s="108"/>
      <c r="S126" s="109">
        <v>20</v>
      </c>
      <c r="T126" s="32">
        <f>(N126*R126)</f>
        <v>0</v>
      </c>
      <c r="U126" s="32">
        <f>IF(S126="Без НДС","Без НДС",S126/100*T126)</f>
        <v>0</v>
      </c>
      <c r="V126" s="32">
        <f>IF(S126="Без НДС",T126,U126+T126)</f>
        <v>0</v>
      </c>
    </row>
    <row r="127" spans="2:22" ht="30" x14ac:dyDescent="0.25">
      <c r="B127" s="21">
        <v>97</v>
      </c>
      <c r="C127" s="22" t="s">
        <v>271</v>
      </c>
      <c r="D127" s="45" t="s">
        <v>272</v>
      </c>
      <c r="E127" s="45" t="s">
        <v>250</v>
      </c>
      <c r="F127" s="21" t="s">
        <v>46</v>
      </c>
      <c r="G127" s="21">
        <v>10</v>
      </c>
      <c r="H127" s="4"/>
      <c r="I127" s="4">
        <v>10</v>
      </c>
      <c r="J127" s="4"/>
      <c r="K127" s="4"/>
      <c r="L127" s="106"/>
      <c r="M127" s="106"/>
      <c r="N127" s="106"/>
      <c r="O127" s="107" t="s">
        <v>46</v>
      </c>
      <c r="P127" s="107">
        <v>1</v>
      </c>
      <c r="Q127" s="106"/>
      <c r="R127" s="108"/>
      <c r="S127" s="109">
        <v>20</v>
      </c>
      <c r="T127" s="32">
        <f>(N127*R127)</f>
        <v>0</v>
      </c>
      <c r="U127" s="32">
        <f>IF(S127="Без НДС","Без НДС",S127/100*T127)</f>
        <v>0</v>
      </c>
      <c r="V127" s="32">
        <f>IF(S127="Без НДС",T127,U127+T127)</f>
        <v>0</v>
      </c>
    </row>
    <row r="128" spans="2:22" ht="30" x14ac:dyDescent="0.25">
      <c r="B128" s="21">
        <v>98</v>
      </c>
      <c r="C128" s="22" t="s">
        <v>273</v>
      </c>
      <c r="D128" s="45" t="s">
        <v>274</v>
      </c>
      <c r="E128" s="45" t="s">
        <v>250</v>
      </c>
      <c r="F128" s="21" t="s">
        <v>46</v>
      </c>
      <c r="G128" s="21">
        <v>10</v>
      </c>
      <c r="H128" s="4"/>
      <c r="I128" s="4">
        <v>10</v>
      </c>
      <c r="J128" s="4"/>
      <c r="K128" s="4"/>
      <c r="L128" s="106"/>
      <c r="M128" s="106"/>
      <c r="N128" s="106"/>
      <c r="O128" s="107" t="s">
        <v>46</v>
      </c>
      <c r="P128" s="107">
        <v>1</v>
      </c>
      <c r="Q128" s="106"/>
      <c r="R128" s="108"/>
      <c r="S128" s="109">
        <v>20</v>
      </c>
      <c r="T128" s="32">
        <f>(N128*R128)</f>
        <v>0</v>
      </c>
      <c r="U128" s="32">
        <f>IF(S128="Без НДС","Без НДС",S128/100*T128)</f>
        <v>0</v>
      </c>
      <c r="V128" s="32">
        <f>IF(S128="Без НДС",T128,U128+T128)</f>
        <v>0</v>
      </c>
    </row>
    <row r="129" spans="2:22" ht="30" x14ac:dyDescent="0.25">
      <c r="B129" s="21">
        <v>99</v>
      </c>
      <c r="C129" s="22" t="s">
        <v>275</v>
      </c>
      <c r="D129" s="45" t="s">
        <v>276</v>
      </c>
      <c r="E129" s="45" t="s">
        <v>250</v>
      </c>
      <c r="F129" s="21" t="s">
        <v>46</v>
      </c>
      <c r="G129" s="21">
        <v>10</v>
      </c>
      <c r="H129" s="4"/>
      <c r="I129" s="4">
        <v>10</v>
      </c>
      <c r="J129" s="4"/>
      <c r="K129" s="4"/>
      <c r="L129" s="106"/>
      <c r="M129" s="106"/>
      <c r="N129" s="106"/>
      <c r="O129" s="107" t="s">
        <v>46</v>
      </c>
      <c r="P129" s="107">
        <v>1</v>
      </c>
      <c r="Q129" s="106"/>
      <c r="R129" s="108"/>
      <c r="S129" s="109">
        <v>20</v>
      </c>
      <c r="T129" s="32">
        <f>(N129*R129)</f>
        <v>0</v>
      </c>
      <c r="U129" s="32">
        <f>IF(S129="Без НДС","Без НДС",S129/100*T129)</f>
        <v>0</v>
      </c>
      <c r="V129" s="32">
        <f>IF(S129="Без НДС",T129,U129+T129)</f>
        <v>0</v>
      </c>
    </row>
    <row r="130" spans="2:22" ht="30" x14ac:dyDescent="0.25">
      <c r="B130" s="21">
        <v>100</v>
      </c>
      <c r="C130" s="22" t="s">
        <v>277</v>
      </c>
      <c r="D130" s="45" t="s">
        <v>278</v>
      </c>
      <c r="E130" s="45" t="s">
        <v>250</v>
      </c>
      <c r="F130" s="21" t="s">
        <v>46</v>
      </c>
      <c r="G130" s="21">
        <v>10</v>
      </c>
      <c r="H130" s="4"/>
      <c r="I130" s="4">
        <v>10</v>
      </c>
      <c r="J130" s="4"/>
      <c r="K130" s="4"/>
      <c r="L130" s="106"/>
      <c r="M130" s="106"/>
      <c r="N130" s="106"/>
      <c r="O130" s="107" t="s">
        <v>46</v>
      </c>
      <c r="P130" s="107">
        <v>1</v>
      </c>
      <c r="Q130" s="106"/>
      <c r="R130" s="108"/>
      <c r="S130" s="109">
        <v>20</v>
      </c>
      <c r="T130" s="32">
        <f>(N130*R130)</f>
        <v>0</v>
      </c>
      <c r="U130" s="32">
        <f>IF(S130="Без НДС","Без НДС",S130/100*T130)</f>
        <v>0</v>
      </c>
      <c r="V130" s="32">
        <f>IF(S130="Без НДС",T130,U130+T130)</f>
        <v>0</v>
      </c>
    </row>
    <row r="131" spans="2:22" ht="30" x14ac:dyDescent="0.25">
      <c r="B131" s="21">
        <v>101</v>
      </c>
      <c r="C131" s="22" t="s">
        <v>279</v>
      </c>
      <c r="D131" s="45" t="s">
        <v>280</v>
      </c>
      <c r="E131" s="45" t="s">
        <v>250</v>
      </c>
      <c r="F131" s="21" t="s">
        <v>46</v>
      </c>
      <c r="G131" s="21">
        <v>10</v>
      </c>
      <c r="H131" s="4"/>
      <c r="I131" s="4">
        <v>10</v>
      </c>
      <c r="J131" s="4"/>
      <c r="K131" s="4"/>
      <c r="L131" s="106"/>
      <c r="M131" s="106"/>
      <c r="N131" s="106"/>
      <c r="O131" s="107" t="s">
        <v>46</v>
      </c>
      <c r="P131" s="107">
        <v>1</v>
      </c>
      <c r="Q131" s="106"/>
      <c r="R131" s="108"/>
      <c r="S131" s="109">
        <v>20</v>
      </c>
      <c r="T131" s="32">
        <f>(N131*R131)</f>
        <v>0</v>
      </c>
      <c r="U131" s="32">
        <f>IF(S131="Без НДС","Без НДС",S131/100*T131)</f>
        <v>0</v>
      </c>
      <c r="V131" s="32">
        <f>IF(S131="Без НДС",T131,U131+T131)</f>
        <v>0</v>
      </c>
    </row>
    <row r="132" spans="2:22" ht="30" x14ac:dyDescent="0.25">
      <c r="B132" s="21">
        <v>102</v>
      </c>
      <c r="C132" s="22" t="s">
        <v>281</v>
      </c>
      <c r="D132" s="45" t="s">
        <v>282</v>
      </c>
      <c r="E132" s="45" t="s">
        <v>250</v>
      </c>
      <c r="F132" s="21" t="s">
        <v>46</v>
      </c>
      <c r="G132" s="21">
        <v>10</v>
      </c>
      <c r="H132" s="4"/>
      <c r="I132" s="4">
        <v>10</v>
      </c>
      <c r="J132" s="4"/>
      <c r="K132" s="4"/>
      <c r="L132" s="106"/>
      <c r="M132" s="106"/>
      <c r="N132" s="106"/>
      <c r="O132" s="107" t="s">
        <v>46</v>
      </c>
      <c r="P132" s="107">
        <v>1</v>
      </c>
      <c r="Q132" s="106"/>
      <c r="R132" s="108"/>
      <c r="S132" s="109">
        <v>20</v>
      </c>
      <c r="T132" s="32">
        <f>(N132*R132)</f>
        <v>0</v>
      </c>
      <c r="U132" s="32">
        <f>IF(S132="Без НДС","Без НДС",S132/100*T132)</f>
        <v>0</v>
      </c>
      <c r="V132" s="32">
        <f>IF(S132="Без НДС",T132,U132+T132)</f>
        <v>0</v>
      </c>
    </row>
    <row r="133" spans="2:22" ht="30" x14ac:dyDescent="0.25">
      <c r="B133" s="21">
        <v>103</v>
      </c>
      <c r="C133" s="22" t="s">
        <v>283</v>
      </c>
      <c r="D133" s="45" t="s">
        <v>284</v>
      </c>
      <c r="E133" s="45" t="s">
        <v>250</v>
      </c>
      <c r="F133" s="21" t="s">
        <v>46</v>
      </c>
      <c r="G133" s="21">
        <v>10</v>
      </c>
      <c r="H133" s="4"/>
      <c r="I133" s="4">
        <v>10</v>
      </c>
      <c r="J133" s="4"/>
      <c r="K133" s="4"/>
      <c r="L133" s="106"/>
      <c r="M133" s="106"/>
      <c r="N133" s="106"/>
      <c r="O133" s="107" t="s">
        <v>46</v>
      </c>
      <c r="P133" s="107">
        <v>1</v>
      </c>
      <c r="Q133" s="106"/>
      <c r="R133" s="108"/>
      <c r="S133" s="109">
        <v>20</v>
      </c>
      <c r="T133" s="32">
        <f>(N133*R133)</f>
        <v>0</v>
      </c>
      <c r="U133" s="32">
        <f>IF(S133="Без НДС","Без НДС",S133/100*T133)</f>
        <v>0</v>
      </c>
      <c r="V133" s="32">
        <f>IF(S133="Без НДС",T133,U133+T133)</f>
        <v>0</v>
      </c>
    </row>
    <row r="134" spans="2:22" ht="30" x14ac:dyDescent="0.25">
      <c r="B134" s="21">
        <v>104</v>
      </c>
      <c r="C134" s="22" t="s">
        <v>285</v>
      </c>
      <c r="D134" s="45" t="s">
        <v>286</v>
      </c>
      <c r="E134" s="45" t="s">
        <v>250</v>
      </c>
      <c r="F134" s="21" t="s">
        <v>46</v>
      </c>
      <c r="G134" s="21">
        <v>10</v>
      </c>
      <c r="H134" s="4"/>
      <c r="I134" s="4">
        <v>10</v>
      </c>
      <c r="J134" s="4"/>
      <c r="K134" s="4"/>
      <c r="L134" s="106"/>
      <c r="M134" s="106"/>
      <c r="N134" s="106"/>
      <c r="O134" s="107" t="s">
        <v>46</v>
      </c>
      <c r="P134" s="107">
        <v>1</v>
      </c>
      <c r="Q134" s="106"/>
      <c r="R134" s="108"/>
      <c r="S134" s="109">
        <v>20</v>
      </c>
      <c r="T134" s="32">
        <f>(N134*R134)</f>
        <v>0</v>
      </c>
      <c r="U134" s="32">
        <f>IF(S134="Без НДС","Без НДС",S134/100*T134)</f>
        <v>0</v>
      </c>
      <c r="V134" s="32">
        <f>IF(S134="Без НДС",T134,U134+T134)</f>
        <v>0</v>
      </c>
    </row>
    <row r="135" spans="2:22" ht="30" x14ac:dyDescent="0.25">
      <c r="B135" s="21">
        <v>105</v>
      </c>
      <c r="C135" s="22" t="s">
        <v>287</v>
      </c>
      <c r="D135" s="45" t="s">
        <v>288</v>
      </c>
      <c r="E135" s="45" t="s">
        <v>250</v>
      </c>
      <c r="F135" s="21" t="s">
        <v>46</v>
      </c>
      <c r="G135" s="21">
        <v>10</v>
      </c>
      <c r="H135" s="4"/>
      <c r="I135" s="4">
        <v>10</v>
      </c>
      <c r="J135" s="4"/>
      <c r="K135" s="4"/>
      <c r="L135" s="106"/>
      <c r="M135" s="106"/>
      <c r="N135" s="106"/>
      <c r="O135" s="107" t="s">
        <v>46</v>
      </c>
      <c r="P135" s="107">
        <v>1</v>
      </c>
      <c r="Q135" s="106"/>
      <c r="R135" s="108"/>
      <c r="S135" s="109">
        <v>20</v>
      </c>
      <c r="T135" s="32">
        <f>(N135*R135)</f>
        <v>0</v>
      </c>
      <c r="U135" s="32">
        <f>IF(S135="Без НДС","Без НДС",S135/100*T135)</f>
        <v>0</v>
      </c>
      <c r="V135" s="32">
        <f>IF(S135="Без НДС",T135,U135+T135)</f>
        <v>0</v>
      </c>
    </row>
    <row r="136" spans="2:22" ht="45" x14ac:dyDescent="0.25">
      <c r="B136" s="21">
        <v>106</v>
      </c>
      <c r="C136" s="22" t="s">
        <v>289</v>
      </c>
      <c r="D136" s="45" t="s">
        <v>290</v>
      </c>
      <c r="E136" s="45" t="s">
        <v>291</v>
      </c>
      <c r="F136" s="21" t="s">
        <v>46</v>
      </c>
      <c r="G136" s="21">
        <v>20</v>
      </c>
      <c r="H136" s="4"/>
      <c r="I136" s="4">
        <v>20</v>
      </c>
      <c r="J136" s="4"/>
      <c r="K136" s="4"/>
      <c r="L136" s="106"/>
      <c r="M136" s="106"/>
      <c r="N136" s="106"/>
      <c r="O136" s="107" t="s">
        <v>46</v>
      </c>
      <c r="P136" s="107">
        <v>1</v>
      </c>
      <c r="Q136" s="106"/>
      <c r="R136" s="108"/>
      <c r="S136" s="109">
        <v>20</v>
      </c>
      <c r="T136" s="32">
        <f>(N136*R136)</f>
        <v>0</v>
      </c>
      <c r="U136" s="32">
        <f>IF(S136="Без НДС","Без НДС",S136/100*T136)</f>
        <v>0</v>
      </c>
      <c r="V136" s="32">
        <f>IF(S136="Без НДС",T136,U136+T136)</f>
        <v>0</v>
      </c>
    </row>
    <row r="137" spans="2:22" ht="45" x14ac:dyDescent="0.25">
      <c r="B137" s="21">
        <v>107</v>
      </c>
      <c r="C137" s="22" t="s">
        <v>292</v>
      </c>
      <c r="D137" s="45" t="s">
        <v>293</v>
      </c>
      <c r="E137" s="45"/>
      <c r="F137" s="21" t="s">
        <v>46</v>
      </c>
      <c r="G137" s="21">
        <v>30</v>
      </c>
      <c r="H137" s="4"/>
      <c r="I137" s="4">
        <v>30</v>
      </c>
      <c r="J137" s="4"/>
      <c r="K137" s="4"/>
      <c r="L137" s="106"/>
      <c r="M137" s="106"/>
      <c r="N137" s="106"/>
      <c r="O137" s="107" t="s">
        <v>46</v>
      </c>
      <c r="P137" s="107">
        <v>1</v>
      </c>
      <c r="Q137" s="106"/>
      <c r="R137" s="108"/>
      <c r="S137" s="109">
        <v>20</v>
      </c>
      <c r="T137" s="32">
        <f>(N137*R137)</f>
        <v>0</v>
      </c>
      <c r="U137" s="32">
        <f>IF(S137="Без НДС","Без НДС",S137/100*T137)</f>
        <v>0</v>
      </c>
      <c r="V137" s="32">
        <f>IF(S137="Без НДС",T137,U137+T137)</f>
        <v>0</v>
      </c>
    </row>
    <row r="138" spans="2:22" ht="45" x14ac:dyDescent="0.25">
      <c r="B138" s="21">
        <v>108</v>
      </c>
      <c r="C138" s="22" t="s">
        <v>292</v>
      </c>
      <c r="D138" s="45" t="s">
        <v>293</v>
      </c>
      <c r="E138" s="45" t="s">
        <v>294</v>
      </c>
      <c r="F138" s="21" t="s">
        <v>46</v>
      </c>
      <c r="G138" s="21">
        <v>20</v>
      </c>
      <c r="H138" s="4"/>
      <c r="I138" s="4">
        <v>20</v>
      </c>
      <c r="J138" s="4"/>
      <c r="K138" s="4"/>
      <c r="L138" s="106"/>
      <c r="M138" s="106"/>
      <c r="N138" s="106"/>
      <c r="O138" s="107" t="s">
        <v>46</v>
      </c>
      <c r="P138" s="107">
        <v>1</v>
      </c>
      <c r="Q138" s="106"/>
      <c r="R138" s="108"/>
      <c r="S138" s="109">
        <v>20</v>
      </c>
      <c r="T138" s="32">
        <f>(N138*R138)</f>
        <v>0</v>
      </c>
      <c r="U138" s="32">
        <f>IF(S138="Без НДС","Без НДС",S138/100*T138)</f>
        <v>0</v>
      </c>
      <c r="V138" s="32">
        <f>IF(S138="Без НДС",T138,U138+T138)</f>
        <v>0</v>
      </c>
    </row>
    <row r="139" spans="2:22" ht="45" x14ac:dyDescent="0.25">
      <c r="B139" s="21">
        <v>109</v>
      </c>
      <c r="C139" s="22" t="s">
        <v>295</v>
      </c>
      <c r="D139" s="45" t="s">
        <v>296</v>
      </c>
      <c r="E139" s="45" t="s">
        <v>297</v>
      </c>
      <c r="F139" s="21" t="s">
        <v>46</v>
      </c>
      <c r="G139" s="21">
        <v>20</v>
      </c>
      <c r="H139" s="4"/>
      <c r="I139" s="4">
        <v>20</v>
      </c>
      <c r="J139" s="4"/>
      <c r="K139" s="4"/>
      <c r="L139" s="106"/>
      <c r="M139" s="106"/>
      <c r="N139" s="106"/>
      <c r="O139" s="107" t="s">
        <v>46</v>
      </c>
      <c r="P139" s="107">
        <v>1</v>
      </c>
      <c r="Q139" s="106"/>
      <c r="R139" s="108"/>
      <c r="S139" s="109">
        <v>20</v>
      </c>
      <c r="T139" s="32">
        <f>(N139*R139)</f>
        <v>0</v>
      </c>
      <c r="U139" s="32">
        <f>IF(S139="Без НДС","Без НДС",S139/100*T139)</f>
        <v>0</v>
      </c>
      <c r="V139" s="32">
        <f>IF(S139="Без НДС",T139,U139+T139)</f>
        <v>0</v>
      </c>
    </row>
    <row r="140" spans="2:22" ht="45" x14ac:dyDescent="0.25">
      <c r="B140" s="21">
        <v>110</v>
      </c>
      <c r="C140" s="22" t="s">
        <v>298</v>
      </c>
      <c r="D140" s="45" t="s">
        <v>299</v>
      </c>
      <c r="E140" s="45"/>
      <c r="F140" s="21" t="s">
        <v>46</v>
      </c>
      <c r="G140" s="21">
        <v>30</v>
      </c>
      <c r="H140" s="4"/>
      <c r="I140" s="4">
        <v>30</v>
      </c>
      <c r="J140" s="4"/>
      <c r="K140" s="4"/>
      <c r="L140" s="106"/>
      <c r="M140" s="106"/>
      <c r="N140" s="106"/>
      <c r="O140" s="107" t="s">
        <v>46</v>
      </c>
      <c r="P140" s="107">
        <v>1</v>
      </c>
      <c r="Q140" s="106"/>
      <c r="R140" s="108"/>
      <c r="S140" s="109">
        <v>20</v>
      </c>
      <c r="T140" s="32">
        <f>(N140*R140)</f>
        <v>0</v>
      </c>
      <c r="U140" s="32">
        <f>IF(S140="Без НДС","Без НДС",S140/100*T140)</f>
        <v>0</v>
      </c>
      <c r="V140" s="32">
        <f>IF(S140="Без НДС",T140,U140+T140)</f>
        <v>0</v>
      </c>
    </row>
    <row r="141" spans="2:22" ht="45" x14ac:dyDescent="0.25">
      <c r="B141" s="21">
        <v>111</v>
      </c>
      <c r="C141" s="22" t="s">
        <v>298</v>
      </c>
      <c r="D141" s="45" t="s">
        <v>299</v>
      </c>
      <c r="E141" s="45" t="s">
        <v>300</v>
      </c>
      <c r="F141" s="21" t="s">
        <v>46</v>
      </c>
      <c r="G141" s="21">
        <v>20</v>
      </c>
      <c r="H141" s="4"/>
      <c r="I141" s="4">
        <v>20</v>
      </c>
      <c r="J141" s="4"/>
      <c r="K141" s="4"/>
      <c r="L141" s="106"/>
      <c r="M141" s="106"/>
      <c r="N141" s="106"/>
      <c r="O141" s="107" t="s">
        <v>46</v>
      </c>
      <c r="P141" s="107">
        <v>1</v>
      </c>
      <c r="Q141" s="106"/>
      <c r="R141" s="108"/>
      <c r="S141" s="109">
        <v>20</v>
      </c>
      <c r="T141" s="32">
        <f>(N141*R141)</f>
        <v>0</v>
      </c>
      <c r="U141" s="32">
        <f>IF(S141="Без НДС","Без НДС",S141/100*T141)</f>
        <v>0</v>
      </c>
      <c r="V141" s="32">
        <f>IF(S141="Без НДС",T141,U141+T141)</f>
        <v>0</v>
      </c>
    </row>
    <row r="142" spans="2:22" ht="45" x14ac:dyDescent="0.25">
      <c r="B142" s="21">
        <v>112</v>
      </c>
      <c r="C142" s="22" t="s">
        <v>301</v>
      </c>
      <c r="D142" s="45" t="s">
        <v>302</v>
      </c>
      <c r="E142" s="45"/>
      <c r="F142" s="21" t="s">
        <v>46</v>
      </c>
      <c r="G142" s="21">
        <v>30</v>
      </c>
      <c r="H142" s="4"/>
      <c r="I142" s="4">
        <v>30</v>
      </c>
      <c r="J142" s="4"/>
      <c r="K142" s="4"/>
      <c r="L142" s="106"/>
      <c r="M142" s="106"/>
      <c r="N142" s="106"/>
      <c r="O142" s="107" t="s">
        <v>46</v>
      </c>
      <c r="P142" s="107">
        <v>1</v>
      </c>
      <c r="Q142" s="106"/>
      <c r="R142" s="108"/>
      <c r="S142" s="109">
        <v>20</v>
      </c>
      <c r="T142" s="32">
        <f>(N142*R142)</f>
        <v>0</v>
      </c>
      <c r="U142" s="32">
        <f>IF(S142="Без НДС","Без НДС",S142/100*T142)</f>
        <v>0</v>
      </c>
      <c r="V142" s="32">
        <f>IF(S142="Без НДС",T142,U142+T142)</f>
        <v>0</v>
      </c>
    </row>
    <row r="143" spans="2:22" ht="45" x14ac:dyDescent="0.25">
      <c r="B143" s="21">
        <v>113</v>
      </c>
      <c r="C143" s="22" t="s">
        <v>301</v>
      </c>
      <c r="D143" s="45" t="s">
        <v>302</v>
      </c>
      <c r="E143" s="45" t="s">
        <v>303</v>
      </c>
      <c r="F143" s="21" t="s">
        <v>46</v>
      </c>
      <c r="G143" s="21">
        <v>40</v>
      </c>
      <c r="H143" s="4"/>
      <c r="I143" s="4">
        <v>40</v>
      </c>
      <c r="J143" s="4"/>
      <c r="K143" s="4"/>
      <c r="L143" s="106"/>
      <c r="M143" s="106"/>
      <c r="N143" s="106"/>
      <c r="O143" s="107" t="s">
        <v>46</v>
      </c>
      <c r="P143" s="107">
        <v>1</v>
      </c>
      <c r="Q143" s="106"/>
      <c r="R143" s="108"/>
      <c r="S143" s="109">
        <v>20</v>
      </c>
      <c r="T143" s="32">
        <f>(N143*R143)</f>
        <v>0</v>
      </c>
      <c r="U143" s="32">
        <f>IF(S143="Без НДС","Без НДС",S143/100*T143)</f>
        <v>0</v>
      </c>
      <c r="V143" s="32">
        <f>IF(S143="Без НДС",T143,U143+T143)</f>
        <v>0</v>
      </c>
    </row>
    <row r="144" spans="2:22" ht="45" x14ac:dyDescent="0.25">
      <c r="B144" s="21">
        <v>114</v>
      </c>
      <c r="C144" s="22" t="s">
        <v>304</v>
      </c>
      <c r="D144" s="45" t="s">
        <v>305</v>
      </c>
      <c r="E144" s="45"/>
      <c r="F144" s="21" t="s">
        <v>46</v>
      </c>
      <c r="G144" s="21">
        <v>30</v>
      </c>
      <c r="H144" s="4"/>
      <c r="I144" s="4">
        <v>30</v>
      </c>
      <c r="J144" s="4"/>
      <c r="K144" s="4"/>
      <c r="L144" s="106"/>
      <c r="M144" s="106"/>
      <c r="N144" s="106"/>
      <c r="O144" s="107" t="s">
        <v>46</v>
      </c>
      <c r="P144" s="107">
        <v>1</v>
      </c>
      <c r="Q144" s="106"/>
      <c r="R144" s="108"/>
      <c r="S144" s="109">
        <v>20</v>
      </c>
      <c r="T144" s="32">
        <f>(N144*R144)</f>
        <v>0</v>
      </c>
      <c r="U144" s="32">
        <f>IF(S144="Без НДС","Без НДС",S144/100*T144)</f>
        <v>0</v>
      </c>
      <c r="V144" s="32">
        <f>IF(S144="Без НДС",T144,U144+T144)</f>
        <v>0</v>
      </c>
    </row>
    <row r="145" spans="2:22" ht="45" x14ac:dyDescent="0.25">
      <c r="B145" s="21">
        <v>115</v>
      </c>
      <c r="C145" s="22" t="s">
        <v>304</v>
      </c>
      <c r="D145" s="45" t="s">
        <v>305</v>
      </c>
      <c r="E145" s="45" t="s">
        <v>306</v>
      </c>
      <c r="F145" s="21" t="s">
        <v>46</v>
      </c>
      <c r="G145" s="21">
        <v>40</v>
      </c>
      <c r="H145" s="4"/>
      <c r="I145" s="4">
        <v>40</v>
      </c>
      <c r="J145" s="4"/>
      <c r="K145" s="4"/>
      <c r="L145" s="106"/>
      <c r="M145" s="106"/>
      <c r="N145" s="106"/>
      <c r="O145" s="107" t="s">
        <v>46</v>
      </c>
      <c r="P145" s="107">
        <v>1</v>
      </c>
      <c r="Q145" s="106"/>
      <c r="R145" s="108"/>
      <c r="S145" s="109">
        <v>20</v>
      </c>
      <c r="T145" s="32">
        <f>(N145*R145)</f>
        <v>0</v>
      </c>
      <c r="U145" s="32">
        <f>IF(S145="Без НДС","Без НДС",S145/100*T145)</f>
        <v>0</v>
      </c>
      <c r="V145" s="32">
        <f>IF(S145="Без НДС",T145,U145+T145)</f>
        <v>0</v>
      </c>
    </row>
    <row r="146" spans="2:22" ht="45" x14ac:dyDescent="0.25">
      <c r="B146" s="21">
        <v>116</v>
      </c>
      <c r="C146" s="22" t="s">
        <v>307</v>
      </c>
      <c r="D146" s="45" t="s">
        <v>308</v>
      </c>
      <c r="E146" s="45" t="s">
        <v>309</v>
      </c>
      <c r="F146" s="21" t="s">
        <v>46</v>
      </c>
      <c r="G146" s="21">
        <v>40</v>
      </c>
      <c r="H146" s="4"/>
      <c r="I146" s="4">
        <v>40</v>
      </c>
      <c r="J146" s="4"/>
      <c r="K146" s="4"/>
      <c r="L146" s="106"/>
      <c r="M146" s="106"/>
      <c r="N146" s="106"/>
      <c r="O146" s="107" t="s">
        <v>46</v>
      </c>
      <c r="P146" s="107">
        <v>1</v>
      </c>
      <c r="Q146" s="106"/>
      <c r="R146" s="108"/>
      <c r="S146" s="109">
        <v>20</v>
      </c>
      <c r="T146" s="32">
        <f>(N146*R146)</f>
        <v>0</v>
      </c>
      <c r="U146" s="32">
        <f>IF(S146="Без НДС","Без НДС",S146/100*T146)</f>
        <v>0</v>
      </c>
      <c r="V146" s="32">
        <f>IF(S146="Без НДС",T146,U146+T146)</f>
        <v>0</v>
      </c>
    </row>
    <row r="147" spans="2:22" ht="30" x14ac:dyDescent="0.25">
      <c r="B147" s="21">
        <v>117</v>
      </c>
      <c r="C147" s="22" t="s">
        <v>310</v>
      </c>
      <c r="D147" s="45" t="s">
        <v>311</v>
      </c>
      <c r="E147" s="45"/>
      <c r="F147" s="21" t="s">
        <v>46</v>
      </c>
      <c r="G147" s="21">
        <v>8</v>
      </c>
      <c r="H147" s="4"/>
      <c r="I147" s="4">
        <v>8</v>
      </c>
      <c r="J147" s="4"/>
      <c r="K147" s="4"/>
      <c r="L147" s="106"/>
      <c r="M147" s="106"/>
      <c r="N147" s="106"/>
      <c r="O147" s="107" t="s">
        <v>46</v>
      </c>
      <c r="P147" s="107">
        <v>1</v>
      </c>
      <c r="Q147" s="106"/>
      <c r="R147" s="108"/>
      <c r="S147" s="109">
        <v>20</v>
      </c>
      <c r="T147" s="32">
        <f>(N147*R147)</f>
        <v>0</v>
      </c>
      <c r="U147" s="32">
        <f>IF(S147="Без НДС","Без НДС",S147/100*T147)</f>
        <v>0</v>
      </c>
      <c r="V147" s="32">
        <f>IF(S147="Без НДС",T147,U147+T147)</f>
        <v>0</v>
      </c>
    </row>
    <row r="148" spans="2:22" ht="30" x14ac:dyDescent="0.25">
      <c r="B148" s="21">
        <v>118</v>
      </c>
      <c r="C148" s="22" t="s">
        <v>312</v>
      </c>
      <c r="D148" s="45" t="s">
        <v>313</v>
      </c>
      <c r="E148" s="45"/>
      <c r="F148" s="21" t="s">
        <v>46</v>
      </c>
      <c r="G148" s="21">
        <v>1</v>
      </c>
      <c r="H148" s="4">
        <v>1</v>
      </c>
      <c r="I148" s="4"/>
      <c r="J148" s="4"/>
      <c r="K148" s="4"/>
      <c r="L148" s="106"/>
      <c r="M148" s="106"/>
      <c r="N148" s="106"/>
      <c r="O148" s="107" t="s">
        <v>46</v>
      </c>
      <c r="P148" s="107">
        <v>1</v>
      </c>
      <c r="Q148" s="106"/>
      <c r="R148" s="108"/>
      <c r="S148" s="109">
        <v>20</v>
      </c>
      <c r="T148" s="32">
        <f>(N148*R148)</f>
        <v>0</v>
      </c>
      <c r="U148" s="32">
        <f>IF(S148="Без НДС","Без НДС",S148/100*T148)</f>
        <v>0</v>
      </c>
      <c r="V148" s="32">
        <f>IF(S148="Без НДС",T148,U148+T148)</f>
        <v>0</v>
      </c>
    </row>
    <row r="149" spans="2:22" ht="30" x14ac:dyDescent="0.25">
      <c r="B149" s="21">
        <v>119</v>
      </c>
      <c r="C149" s="22" t="s">
        <v>314</v>
      </c>
      <c r="D149" s="45" t="s">
        <v>315</v>
      </c>
      <c r="E149" s="45"/>
      <c r="F149" s="21" t="s">
        <v>46</v>
      </c>
      <c r="G149" s="21">
        <v>50</v>
      </c>
      <c r="H149" s="4"/>
      <c r="I149" s="4">
        <v>50</v>
      </c>
      <c r="J149" s="4"/>
      <c r="K149" s="4"/>
      <c r="L149" s="106"/>
      <c r="M149" s="106"/>
      <c r="N149" s="106"/>
      <c r="O149" s="107" t="s">
        <v>46</v>
      </c>
      <c r="P149" s="107">
        <v>1</v>
      </c>
      <c r="Q149" s="106"/>
      <c r="R149" s="108"/>
      <c r="S149" s="109">
        <v>20</v>
      </c>
      <c r="T149" s="32">
        <f>(N149*R149)</f>
        <v>0</v>
      </c>
      <c r="U149" s="32">
        <f>IF(S149="Без НДС","Без НДС",S149/100*T149)</f>
        <v>0</v>
      </c>
      <c r="V149" s="32">
        <f>IF(S149="Без НДС",T149,U149+T149)</f>
        <v>0</v>
      </c>
    </row>
    <row r="150" spans="2:22" ht="30" x14ac:dyDescent="0.25">
      <c r="B150" s="21">
        <v>120</v>
      </c>
      <c r="C150" s="22" t="s">
        <v>316</v>
      </c>
      <c r="D150" s="45" t="s">
        <v>317</v>
      </c>
      <c r="E150" s="45"/>
      <c r="F150" s="21" t="s">
        <v>46</v>
      </c>
      <c r="G150" s="21">
        <v>6</v>
      </c>
      <c r="H150" s="4">
        <v>6</v>
      </c>
      <c r="I150" s="4"/>
      <c r="J150" s="4"/>
      <c r="K150" s="4"/>
      <c r="L150" s="106"/>
      <c r="M150" s="106"/>
      <c r="N150" s="106"/>
      <c r="O150" s="107" t="s">
        <v>46</v>
      </c>
      <c r="P150" s="107">
        <v>1</v>
      </c>
      <c r="Q150" s="106"/>
      <c r="R150" s="108"/>
      <c r="S150" s="109">
        <v>20</v>
      </c>
      <c r="T150" s="32">
        <f>(N150*R150)</f>
        <v>0</v>
      </c>
      <c r="U150" s="32">
        <f>IF(S150="Без НДС","Без НДС",S150/100*T150)</f>
        <v>0</v>
      </c>
      <c r="V150" s="32">
        <f>IF(S150="Без НДС",T150,U150+T150)</f>
        <v>0</v>
      </c>
    </row>
    <row r="151" spans="2:22" ht="30" x14ac:dyDescent="0.25">
      <c r="B151" s="21">
        <v>121</v>
      </c>
      <c r="C151" s="22" t="s">
        <v>318</v>
      </c>
      <c r="D151" s="45" t="s">
        <v>319</v>
      </c>
      <c r="E151" s="45"/>
      <c r="F151" s="21" t="s">
        <v>46</v>
      </c>
      <c r="G151" s="21">
        <v>4</v>
      </c>
      <c r="H151" s="4">
        <v>4</v>
      </c>
      <c r="I151" s="4"/>
      <c r="J151" s="4"/>
      <c r="K151" s="4"/>
      <c r="L151" s="106"/>
      <c r="M151" s="106"/>
      <c r="N151" s="106"/>
      <c r="O151" s="107" t="s">
        <v>46</v>
      </c>
      <c r="P151" s="107">
        <v>1</v>
      </c>
      <c r="Q151" s="106"/>
      <c r="R151" s="108"/>
      <c r="S151" s="109">
        <v>20</v>
      </c>
      <c r="T151" s="32">
        <f>(N151*R151)</f>
        <v>0</v>
      </c>
      <c r="U151" s="32">
        <f>IF(S151="Без НДС","Без НДС",S151/100*T151)</f>
        <v>0</v>
      </c>
      <c r="V151" s="32">
        <f>IF(S151="Без НДС",T151,U151+T151)</f>
        <v>0</v>
      </c>
    </row>
    <row r="152" spans="2:22" ht="30" x14ac:dyDescent="0.25">
      <c r="B152" s="21">
        <v>122</v>
      </c>
      <c r="C152" s="22" t="s">
        <v>320</v>
      </c>
      <c r="D152" s="45" t="s">
        <v>321</v>
      </c>
      <c r="E152" s="45"/>
      <c r="F152" s="21" t="s">
        <v>46</v>
      </c>
      <c r="G152" s="21">
        <v>2</v>
      </c>
      <c r="H152" s="4">
        <v>2</v>
      </c>
      <c r="I152" s="4"/>
      <c r="J152" s="4"/>
      <c r="K152" s="4"/>
      <c r="L152" s="106"/>
      <c r="M152" s="106"/>
      <c r="N152" s="106"/>
      <c r="O152" s="107" t="s">
        <v>46</v>
      </c>
      <c r="P152" s="107">
        <v>1</v>
      </c>
      <c r="Q152" s="106"/>
      <c r="R152" s="108"/>
      <c r="S152" s="109">
        <v>20</v>
      </c>
      <c r="T152" s="32">
        <f>(N152*R152)</f>
        <v>0</v>
      </c>
      <c r="U152" s="32">
        <f>IF(S152="Без НДС","Без НДС",S152/100*T152)</f>
        <v>0</v>
      </c>
      <c r="V152" s="32">
        <f>IF(S152="Без НДС",T152,U152+T152)</f>
        <v>0</v>
      </c>
    </row>
    <row r="153" spans="2:22" ht="30" x14ac:dyDescent="0.25">
      <c r="B153" s="21">
        <v>123</v>
      </c>
      <c r="C153" s="22" t="s">
        <v>322</v>
      </c>
      <c r="D153" s="45" t="s">
        <v>323</v>
      </c>
      <c r="E153" s="45"/>
      <c r="F153" s="21" t="s">
        <v>46</v>
      </c>
      <c r="G153" s="21">
        <v>2</v>
      </c>
      <c r="H153" s="4">
        <v>2</v>
      </c>
      <c r="I153" s="4"/>
      <c r="J153" s="4"/>
      <c r="K153" s="4"/>
      <c r="L153" s="106"/>
      <c r="M153" s="106"/>
      <c r="N153" s="106"/>
      <c r="O153" s="107" t="s">
        <v>46</v>
      </c>
      <c r="P153" s="107">
        <v>1</v>
      </c>
      <c r="Q153" s="106"/>
      <c r="R153" s="108"/>
      <c r="S153" s="109">
        <v>20</v>
      </c>
      <c r="T153" s="32">
        <f>(N153*R153)</f>
        <v>0</v>
      </c>
      <c r="U153" s="32">
        <f>IF(S153="Без НДС","Без НДС",S153/100*T153)</f>
        <v>0</v>
      </c>
      <c r="V153" s="32">
        <f>IF(S153="Без НДС",T153,U153+T153)</f>
        <v>0</v>
      </c>
    </row>
    <row r="154" spans="2:22" x14ac:dyDescent="0.25">
      <c r="B154" s="30" t="s">
        <v>33</v>
      </c>
      <c r="C154" s="30"/>
      <c r="D154" s="30"/>
      <c r="E154" s="30"/>
      <c r="F154" s="30"/>
      <c r="G154" s="30">
        <f>SUM(G31:G153)</f>
        <v>3764</v>
      </c>
      <c r="H154" s="30"/>
      <c r="I154" s="30"/>
      <c r="J154" s="30"/>
      <c r="K154" s="30"/>
      <c r="L154" s="30"/>
      <c r="M154" s="30"/>
      <c r="N154" s="30">
        <f>SUM(N31:N153)</f>
        <v>0</v>
      </c>
      <c r="O154" s="30"/>
      <c r="P154" s="30"/>
      <c r="Q154" s="30"/>
      <c r="R154" s="31"/>
      <c r="S154" s="31"/>
      <c r="T154" s="31">
        <f>SUM(T31:T153)</f>
        <v>0</v>
      </c>
      <c r="U154" s="31">
        <f>SUM(U31:U153)</f>
        <v>0</v>
      </c>
      <c r="V154" s="31">
        <f>SUM(V31:V153)</f>
        <v>0</v>
      </c>
    </row>
    <row r="156" spans="2:22" x14ac:dyDescent="0.25">
      <c r="C156" s="47"/>
      <c r="D156" s="47"/>
      <c r="E156" s="47"/>
      <c r="F156" s="47"/>
      <c r="H156" s="43"/>
      <c r="L156" s="47"/>
      <c r="M156" s="47"/>
      <c r="N156" s="47"/>
      <c r="O156" s="47"/>
      <c r="P156" s="47"/>
      <c r="Q156" s="47"/>
    </row>
    <row r="157" spans="2:22" x14ac:dyDescent="0.25">
      <c r="C157" s="46" t="s">
        <v>28</v>
      </c>
      <c r="D157" s="46"/>
      <c r="E157" s="46"/>
      <c r="F157" s="46"/>
      <c r="H157" s="2" t="s">
        <v>29</v>
      </c>
      <c r="L157" s="46" t="s">
        <v>30</v>
      </c>
      <c r="M157" s="46"/>
      <c r="N157" s="46"/>
      <c r="O157" s="46"/>
      <c r="P157" s="46"/>
      <c r="Q157" s="46"/>
    </row>
    <row r="159" spans="2:22" x14ac:dyDescent="0.25">
      <c r="C159" s="24" t="s">
        <v>31</v>
      </c>
    </row>
    <row r="160" spans="2:22" x14ac:dyDescent="0.25">
      <c r="C160" s="24" t="s">
        <v>32</v>
      </c>
    </row>
  </sheetData>
  <sheetProtection algorithmName="SHA-512" hashValue="c+ETbljw952Khahxtjb9KPn7/XRrln3S6PIkc0HmJfLH4rnk8N3XVj1o/q8cCsHhsdDG+a5K2MZtfHC9NXT18A==" saltValue="A3wg8f/5LvqViBr7FX2sI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157:F157"/>
    <mergeCell ref="L156:Q156"/>
    <mergeCell ref="L157:Q157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156:F15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S31:S153</xm:sqref>
        </x14:dataValidation>
        <x14:dataValidation type="list" allowBlank="1" showInputMessage="1" showErrorMessage="1">
          <x14:formula1>
            <xm:f>Лист2!$A$1:$A$26</xm:f>
          </x14:formula1>
          <xm:sqref>O31:O153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2025-10-20T04:05:34Z</dcterms:modified>
</cp:coreProperties>
</file>